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hidePivotFieldList="1" defaultThemeVersion="124226"/>
  <bookViews>
    <workbookView xWindow="0" yWindow="0" windowWidth="27375" windowHeight="10845"/>
  </bookViews>
  <sheets>
    <sheet name="VISITANTES AÑO 2025" sheetId="2" r:id="rId1"/>
  </sheets>
  <definedNames>
    <definedName name="_xlnm.Print_Titles" localSheetId="0">'VISITANTES AÑO 2025'!$1:$11</definedName>
  </definedNames>
  <calcPr calcId="152511"/>
</workbook>
</file>

<file path=xl/calcChain.xml><?xml version="1.0" encoding="utf-8"?>
<calcChain xmlns="http://schemas.openxmlformats.org/spreadsheetml/2006/main">
  <c r="E85" i="2" l="1"/>
  <c r="D56" i="2" l="1"/>
  <c r="D239" i="2"/>
  <c r="D161" i="2"/>
  <c r="D145" i="2"/>
  <c r="D87" i="2" l="1"/>
  <c r="D39" i="2"/>
  <c r="O225" i="2" l="1"/>
  <c r="L13" i="2" l="1"/>
  <c r="M13" i="2"/>
  <c r="N13" i="2"/>
  <c r="O13" i="2"/>
  <c r="P13" i="2"/>
  <c r="Q13" i="2"/>
  <c r="I168" i="2" l="1"/>
  <c r="J168" i="2"/>
  <c r="K168" i="2"/>
  <c r="L168" i="2"/>
  <c r="M168" i="2"/>
  <c r="N168" i="2"/>
  <c r="O168" i="2"/>
  <c r="P168" i="2"/>
  <c r="Q168" i="2"/>
  <c r="H168" i="2"/>
  <c r="G168" i="2"/>
  <c r="F168" i="2"/>
  <c r="F49" i="2"/>
  <c r="F63" i="2"/>
  <c r="G49" i="2"/>
  <c r="Q26" i="2"/>
  <c r="M26" i="2"/>
  <c r="H26" i="2"/>
  <c r="G26" i="2"/>
  <c r="F26" i="2"/>
  <c r="Q19" i="2"/>
  <c r="J19" i="2"/>
  <c r="F19" i="2"/>
  <c r="G19" i="2"/>
  <c r="H13" i="2"/>
  <c r="I13" i="2"/>
  <c r="J13" i="2"/>
  <c r="K13" i="2"/>
  <c r="G13" i="2"/>
  <c r="F13" i="2"/>
  <c r="C19" i="2"/>
  <c r="C49" i="2"/>
  <c r="C225" i="2"/>
  <c r="C168" i="2"/>
  <c r="C113" i="2"/>
  <c r="C63" i="2"/>
  <c r="C26" i="2"/>
  <c r="C13" i="2"/>
  <c r="G225" i="2" l="1"/>
  <c r="H225" i="2"/>
  <c r="I225" i="2"/>
  <c r="J225" i="2"/>
  <c r="K225" i="2"/>
  <c r="L225" i="2"/>
  <c r="M225" i="2"/>
  <c r="N225" i="2"/>
  <c r="P225" i="2"/>
  <c r="Q225" i="2"/>
  <c r="F225" i="2"/>
  <c r="G113" i="2"/>
  <c r="H113" i="2"/>
  <c r="I113" i="2"/>
  <c r="J113" i="2"/>
  <c r="K113" i="2"/>
  <c r="L113" i="2"/>
  <c r="M113" i="2"/>
  <c r="N113" i="2"/>
  <c r="O113" i="2"/>
  <c r="P113" i="2"/>
  <c r="Q113" i="2"/>
  <c r="F113" i="2"/>
  <c r="G63" i="2"/>
  <c r="H63" i="2"/>
  <c r="I63" i="2"/>
  <c r="J63" i="2"/>
  <c r="K63" i="2"/>
  <c r="L63" i="2"/>
  <c r="M63" i="2"/>
  <c r="N63" i="2"/>
  <c r="O63" i="2"/>
  <c r="P63" i="2"/>
  <c r="Q63" i="2"/>
  <c r="H49" i="2"/>
  <c r="I49" i="2"/>
  <c r="J49" i="2"/>
  <c r="K49" i="2"/>
  <c r="L49" i="2"/>
  <c r="M49" i="2"/>
  <c r="N49" i="2"/>
  <c r="O49" i="2"/>
  <c r="P49" i="2"/>
  <c r="Q49" i="2"/>
  <c r="I26" i="2"/>
  <c r="J26" i="2"/>
  <c r="K26" i="2"/>
  <c r="L26" i="2"/>
  <c r="N26" i="2"/>
  <c r="O26" i="2"/>
  <c r="P26" i="2"/>
  <c r="H19" i="2"/>
  <c r="I19" i="2"/>
  <c r="K19" i="2"/>
  <c r="L19" i="2"/>
  <c r="M19" i="2"/>
  <c r="N19" i="2"/>
  <c r="O19" i="2"/>
  <c r="P19" i="2"/>
  <c r="O12" i="2" l="1"/>
  <c r="N12" i="2"/>
  <c r="Q12" i="2"/>
  <c r="P12" i="2"/>
  <c r="L12" i="2"/>
  <c r="M12" i="2"/>
  <c r="D229" i="2" l="1"/>
  <c r="E229" i="2" s="1"/>
  <c r="D210" i="2" l="1"/>
  <c r="E210" i="2" s="1"/>
  <c r="D18" i="2" l="1"/>
  <c r="E18" i="2" s="1"/>
  <c r="D242" i="2" l="1"/>
  <c r="E242" i="2" s="1"/>
  <c r="D240" i="2"/>
  <c r="E240" i="2" s="1"/>
  <c r="D230" i="2"/>
  <c r="D231" i="2"/>
  <c r="E231" i="2" s="1"/>
  <c r="D232" i="2"/>
  <c r="E232" i="2" s="1"/>
  <c r="D233" i="2"/>
  <c r="E233" i="2" s="1"/>
  <c r="D243" i="2" l="1"/>
  <c r="E243" i="2" s="1"/>
  <c r="D238" i="2" l="1"/>
  <c r="E238" i="2" s="1"/>
  <c r="D241" i="2"/>
  <c r="E241" i="2" s="1"/>
  <c r="D216" i="2"/>
  <c r="E216" i="2" s="1"/>
  <c r="D189" i="2"/>
  <c r="E189" i="2" s="1"/>
  <c r="D146" i="2" l="1"/>
  <c r="E146" i="2" s="1"/>
  <c r="D144" i="2"/>
  <c r="E144" i="2" s="1"/>
  <c r="D143" i="2"/>
  <c r="E143" i="2" s="1"/>
  <c r="D142" i="2"/>
  <c r="E142" i="2" s="1"/>
  <c r="D136" i="2"/>
  <c r="E136" i="2" s="1"/>
  <c r="D137" i="2"/>
  <c r="E137" i="2" s="1"/>
  <c r="D138" i="2"/>
  <c r="E138" i="2" s="1"/>
  <c r="D139" i="2"/>
  <c r="E139" i="2" s="1"/>
  <c r="D141" i="2"/>
  <c r="E141" i="2" s="1"/>
  <c r="D123" i="2"/>
  <c r="D124" i="2"/>
  <c r="E124" i="2" s="1"/>
  <c r="D125" i="2"/>
  <c r="E125" i="2" s="1"/>
  <c r="D126" i="2"/>
  <c r="E126" i="2" s="1"/>
  <c r="D127" i="2"/>
  <c r="E127" i="2" s="1"/>
  <c r="D128" i="2"/>
  <c r="E128" i="2" s="1"/>
  <c r="D129" i="2"/>
  <c r="E129" i="2" s="1"/>
  <c r="D131" i="2"/>
  <c r="E131" i="2" s="1"/>
  <c r="D132" i="2"/>
  <c r="E132" i="2" s="1"/>
  <c r="D133" i="2"/>
  <c r="E133" i="2" s="1"/>
  <c r="D134" i="2"/>
  <c r="E134" i="2" s="1"/>
  <c r="D135" i="2"/>
  <c r="E135" i="2" s="1"/>
  <c r="D116" i="2"/>
  <c r="E116" i="2" s="1"/>
  <c r="D117" i="2"/>
  <c r="E117" i="2" s="1"/>
  <c r="D118" i="2"/>
  <c r="E118" i="2" s="1"/>
  <c r="D119" i="2"/>
  <c r="E119" i="2" s="1"/>
  <c r="D120" i="2"/>
  <c r="E120" i="2" s="1"/>
  <c r="D121" i="2"/>
  <c r="E121" i="2" s="1"/>
  <c r="D122" i="2"/>
  <c r="E122" i="2" s="1"/>
  <c r="D115" i="2"/>
  <c r="D114" i="2"/>
  <c r="D112" i="2"/>
  <c r="E112" i="2" s="1"/>
  <c r="D111" i="2"/>
  <c r="E111" i="2" s="1"/>
  <c r="D110" i="2"/>
  <c r="E110" i="2" s="1"/>
  <c r="D109" i="2"/>
  <c r="E109" i="2" s="1"/>
  <c r="D106" i="2"/>
  <c r="E106" i="2" s="1"/>
  <c r="D107" i="2"/>
  <c r="E107" i="2" s="1"/>
  <c r="D108" i="2"/>
  <c r="E108" i="2" s="1"/>
  <c r="D104" i="2"/>
  <c r="E104" i="2" s="1"/>
  <c r="D103" i="2"/>
  <c r="E103" i="2" s="1"/>
  <c r="D102" i="2"/>
  <c r="E102" i="2" s="1"/>
  <c r="D97" i="2"/>
  <c r="E97" i="2" s="1"/>
  <c r="D98" i="2"/>
  <c r="E98" i="2" s="1"/>
  <c r="D99" i="2"/>
  <c r="E99" i="2" s="1"/>
  <c r="D100" i="2"/>
  <c r="E100" i="2" s="1"/>
  <c r="D101" i="2"/>
  <c r="E101" i="2" s="1"/>
  <c r="D85" i="2"/>
  <c r="D86" i="2"/>
  <c r="E86" i="2" s="1"/>
  <c r="D88" i="2"/>
  <c r="E88" i="2" s="1"/>
  <c r="D89" i="2"/>
  <c r="E89" i="2" s="1"/>
  <c r="D90" i="2"/>
  <c r="E90" i="2" s="1"/>
  <c r="D91" i="2"/>
  <c r="E91" i="2" s="1"/>
  <c r="D92" i="2"/>
  <c r="E92" i="2" s="1"/>
  <c r="D93" i="2"/>
  <c r="E93" i="2" s="1"/>
  <c r="D94" i="2"/>
  <c r="E94" i="2" s="1"/>
  <c r="D95" i="2"/>
  <c r="E95" i="2" s="1"/>
  <c r="D96" i="2"/>
  <c r="E96" i="2" s="1"/>
  <c r="D84" i="2"/>
  <c r="E84" i="2" s="1"/>
  <c r="D78" i="2"/>
  <c r="E78" i="2" s="1"/>
  <c r="D79" i="2"/>
  <c r="E79" i="2" s="1"/>
  <c r="D80" i="2"/>
  <c r="E80" i="2" s="1"/>
  <c r="D81" i="2"/>
  <c r="E81" i="2" s="1"/>
  <c r="D82" i="2"/>
  <c r="E82" i="2" s="1"/>
  <c r="D83" i="2"/>
  <c r="E83" i="2" s="1"/>
  <c r="D77" i="2"/>
  <c r="E77" i="2" s="1"/>
  <c r="D74" i="2"/>
  <c r="E74" i="2" s="1"/>
  <c r="D76" i="2"/>
  <c r="E76" i="2" s="1"/>
  <c r="D73" i="2"/>
  <c r="D65" i="2"/>
  <c r="E65" i="2" s="1"/>
  <c r="D66" i="2"/>
  <c r="E66" i="2" s="1"/>
  <c r="D67" i="2"/>
  <c r="E67" i="2" s="1"/>
  <c r="D68" i="2"/>
  <c r="E68" i="2" s="1"/>
  <c r="D69" i="2"/>
  <c r="E69" i="2" s="1"/>
  <c r="D70" i="2"/>
  <c r="E70" i="2" s="1"/>
  <c r="D71" i="2"/>
  <c r="E71" i="2" s="1"/>
  <c r="D72" i="2"/>
  <c r="E72" i="2" s="1"/>
  <c r="D64" i="2"/>
  <c r="D60" i="2"/>
  <c r="E60" i="2" s="1"/>
  <c r="D61" i="2"/>
  <c r="E61" i="2" s="1"/>
  <c r="D62" i="2"/>
  <c r="E62" i="2" s="1"/>
  <c r="D51" i="2"/>
  <c r="E51" i="2" s="1"/>
  <c r="D52" i="2"/>
  <c r="E52" i="2" s="1"/>
  <c r="D53" i="2"/>
  <c r="E53" i="2" s="1"/>
  <c r="D54" i="2"/>
  <c r="E54" i="2" s="1"/>
  <c r="D55" i="2"/>
  <c r="E55" i="2" s="1"/>
  <c r="D57" i="2"/>
  <c r="E57" i="2" s="1"/>
  <c r="D58" i="2"/>
  <c r="E58" i="2" s="1"/>
  <c r="D59" i="2"/>
  <c r="E59" i="2" s="1"/>
  <c r="D50" i="2"/>
  <c r="D43" i="2"/>
  <c r="E43" i="2" s="1"/>
  <c r="D44" i="2"/>
  <c r="E44" i="2" s="1"/>
  <c r="D45" i="2"/>
  <c r="E45" i="2" s="1"/>
  <c r="D46" i="2"/>
  <c r="E46" i="2" s="1"/>
  <c r="D47" i="2"/>
  <c r="E47" i="2" s="1"/>
  <c r="D48" i="2"/>
  <c r="D31" i="2"/>
  <c r="E31" i="2" s="1"/>
  <c r="D32" i="2"/>
  <c r="E32" i="2" s="1"/>
  <c r="D33" i="2"/>
  <c r="E33" i="2" s="1"/>
  <c r="D34" i="2"/>
  <c r="E34" i="2" s="1"/>
  <c r="D35" i="2"/>
  <c r="E35" i="2" s="1"/>
  <c r="D36" i="2"/>
  <c r="E36" i="2" s="1"/>
  <c r="D37" i="2"/>
  <c r="E37" i="2" s="1"/>
  <c r="D38" i="2"/>
  <c r="E38" i="2" s="1"/>
  <c r="D40" i="2"/>
  <c r="E40" i="2" s="1"/>
  <c r="D41" i="2"/>
  <c r="E41" i="2" s="1"/>
  <c r="D42" i="2"/>
  <c r="E42" i="2" s="1"/>
  <c r="D30" i="2"/>
  <c r="E30" i="2" s="1"/>
  <c r="D29" i="2"/>
  <c r="E29" i="2" s="1"/>
  <c r="D28" i="2"/>
  <c r="D27" i="2"/>
  <c r="E27" i="2" s="1"/>
  <c r="D21" i="2"/>
  <c r="E21" i="2" s="1"/>
  <c r="D22" i="2"/>
  <c r="E22" i="2" s="1"/>
  <c r="D23" i="2"/>
  <c r="E23" i="2" s="1"/>
  <c r="D24" i="2"/>
  <c r="E24" i="2" s="1"/>
  <c r="D25" i="2"/>
  <c r="E25" i="2" s="1"/>
  <c r="D20" i="2"/>
  <c r="E20" i="2" s="1"/>
  <c r="D15" i="2"/>
  <c r="D16" i="2"/>
  <c r="E16" i="2" s="1"/>
  <c r="D17" i="2"/>
  <c r="D14" i="2"/>
  <c r="E114" i="2" l="1"/>
  <c r="E123" i="2"/>
  <c r="E64" i="2"/>
  <c r="D49" i="2"/>
  <c r="E49" i="2" s="1"/>
  <c r="E50" i="2"/>
  <c r="D26" i="2"/>
  <c r="E28" i="2"/>
  <c r="D13" i="2"/>
  <c r="E15" i="2"/>
  <c r="D178" i="2"/>
  <c r="E178" i="2" s="1"/>
  <c r="D179" i="2"/>
  <c r="D180" i="2"/>
  <c r="E180" i="2" s="1"/>
  <c r="D181" i="2"/>
  <c r="E181" i="2" s="1"/>
  <c r="D182" i="2"/>
  <c r="E182" i="2" s="1"/>
  <c r="D183" i="2"/>
  <c r="E183" i="2" s="1"/>
  <c r="D184" i="2"/>
  <c r="E184" i="2" s="1"/>
  <c r="D185" i="2"/>
  <c r="E185" i="2" s="1"/>
  <c r="D186" i="2"/>
  <c r="E186" i="2" s="1"/>
  <c r="D187" i="2"/>
  <c r="E187" i="2" s="1"/>
  <c r="D177" i="2"/>
  <c r="E177" i="2" s="1"/>
  <c r="D170" i="2"/>
  <c r="E170" i="2" s="1"/>
  <c r="D171" i="2"/>
  <c r="E171" i="2" s="1"/>
  <c r="D172" i="2"/>
  <c r="E172" i="2" s="1"/>
  <c r="D173" i="2"/>
  <c r="E173" i="2" s="1"/>
  <c r="D174" i="2"/>
  <c r="E174" i="2" s="1"/>
  <c r="D175" i="2"/>
  <c r="E175" i="2" s="1"/>
  <c r="D176" i="2"/>
  <c r="E176" i="2" s="1"/>
  <c r="D169" i="2"/>
  <c r="D163" i="2"/>
  <c r="E163" i="2" s="1"/>
  <c r="D164" i="2"/>
  <c r="E164" i="2" s="1"/>
  <c r="D165" i="2"/>
  <c r="E165" i="2" s="1"/>
  <c r="D166" i="2"/>
  <c r="E166" i="2" s="1"/>
  <c r="D167" i="2"/>
  <c r="E167" i="2" s="1"/>
  <c r="D153" i="2"/>
  <c r="E153" i="2" s="1"/>
  <c r="D154" i="2"/>
  <c r="E154" i="2" s="1"/>
  <c r="D155" i="2"/>
  <c r="E155" i="2" s="1"/>
  <c r="D156" i="2"/>
  <c r="E156" i="2" s="1"/>
  <c r="D157" i="2"/>
  <c r="E157" i="2" s="1"/>
  <c r="D158" i="2"/>
  <c r="E158" i="2" s="1"/>
  <c r="D159" i="2"/>
  <c r="E159" i="2" s="1"/>
  <c r="D160" i="2"/>
  <c r="E160" i="2" s="1"/>
  <c r="D162" i="2"/>
  <c r="E162" i="2" s="1"/>
  <c r="D147" i="2"/>
  <c r="E147" i="2" s="1"/>
  <c r="D148" i="2"/>
  <c r="E148" i="2" s="1"/>
  <c r="D149" i="2"/>
  <c r="E149" i="2" s="1"/>
  <c r="D150" i="2"/>
  <c r="E150" i="2" s="1"/>
  <c r="D151" i="2"/>
  <c r="E151" i="2" s="1"/>
  <c r="D152" i="2"/>
  <c r="E152" i="2" s="1"/>
  <c r="D105" i="2"/>
  <c r="E105" i="2" s="1"/>
  <c r="E13" i="2" l="1"/>
  <c r="E26" i="2"/>
  <c r="E169" i="2"/>
  <c r="D113" i="2"/>
  <c r="D63" i="2"/>
  <c r="F12" i="2"/>
  <c r="D19" i="2"/>
  <c r="E19" i="2" s="1"/>
  <c r="E63" i="2" l="1"/>
  <c r="E113" i="2"/>
  <c r="D226" i="2" l="1"/>
  <c r="D227" i="2"/>
  <c r="E227" i="2" s="1"/>
  <c r="D228" i="2"/>
  <c r="E228" i="2" s="1"/>
  <c r="D234" i="2"/>
  <c r="E234" i="2" s="1"/>
  <c r="D235" i="2"/>
  <c r="E235" i="2" s="1"/>
  <c r="D236" i="2"/>
  <c r="E236" i="2" s="1"/>
  <c r="D237" i="2"/>
  <c r="E237" i="2" s="1"/>
  <c r="D188" i="2"/>
  <c r="D190" i="2"/>
  <c r="E190" i="2" s="1"/>
  <c r="D191" i="2"/>
  <c r="E191" i="2" s="1"/>
  <c r="D192" i="2"/>
  <c r="E192" i="2" s="1"/>
  <c r="D193" i="2"/>
  <c r="E193" i="2" s="1"/>
  <c r="D194" i="2"/>
  <c r="E194" i="2" s="1"/>
  <c r="D195" i="2"/>
  <c r="E195" i="2" s="1"/>
  <c r="D196" i="2"/>
  <c r="E196" i="2" s="1"/>
  <c r="D197" i="2"/>
  <c r="E197" i="2" s="1"/>
  <c r="D198" i="2"/>
  <c r="E198" i="2" s="1"/>
  <c r="D199" i="2"/>
  <c r="E199" i="2" s="1"/>
  <c r="D200" i="2"/>
  <c r="E200" i="2" s="1"/>
  <c r="D201" i="2"/>
  <c r="E201" i="2" s="1"/>
  <c r="D202" i="2"/>
  <c r="E202" i="2" s="1"/>
  <c r="D203" i="2"/>
  <c r="E203" i="2" s="1"/>
  <c r="D204" i="2"/>
  <c r="E204" i="2" s="1"/>
  <c r="D206" i="2"/>
  <c r="E206" i="2" s="1"/>
  <c r="D207" i="2"/>
  <c r="E207" i="2" s="1"/>
  <c r="D208" i="2"/>
  <c r="E208" i="2" s="1"/>
  <c r="D209" i="2"/>
  <c r="E209" i="2" s="1"/>
  <c r="D211" i="2"/>
  <c r="E211" i="2" s="1"/>
  <c r="D212" i="2"/>
  <c r="E212" i="2" s="1"/>
  <c r="D213" i="2"/>
  <c r="E213" i="2" s="1"/>
  <c r="D214" i="2"/>
  <c r="E214" i="2" s="1"/>
  <c r="D215" i="2"/>
  <c r="D217" i="2"/>
  <c r="E217" i="2" s="1"/>
  <c r="D218" i="2"/>
  <c r="E218" i="2" s="1"/>
  <c r="D219" i="2"/>
  <c r="E219" i="2" s="1"/>
  <c r="D220" i="2"/>
  <c r="E220" i="2" s="1"/>
  <c r="D221" i="2"/>
  <c r="E221" i="2" s="1"/>
  <c r="D222" i="2"/>
  <c r="E222" i="2" s="1"/>
  <c r="D223" i="2"/>
  <c r="E223" i="2" s="1"/>
  <c r="D224" i="2"/>
  <c r="E224" i="2" s="1"/>
  <c r="D225" i="2" l="1"/>
  <c r="E225" i="2" s="1"/>
  <c r="E226" i="2"/>
  <c r="E188" i="2"/>
  <c r="D168" i="2"/>
  <c r="G12" i="2"/>
  <c r="D12" i="2" l="1"/>
  <c r="E168" i="2"/>
  <c r="J12" i="2"/>
  <c r="H12" i="2"/>
  <c r="K12" i="2"/>
  <c r="I12" i="2"/>
  <c r="C12" i="2" l="1"/>
  <c r="E12" i="2" s="1"/>
</calcChain>
</file>

<file path=xl/connections.xml><?xml version="1.0" encoding="utf-8"?>
<connections xmlns="http://schemas.openxmlformats.org/spreadsheetml/2006/main">
  <connection id="1" sourceFile="Y:\MIGRA\BASE DE DATOS\BASE DE DATOS 2018\TOCUMEN\TOCUMEN 2018.mdb" keepAlive="1" name="TOCUMEN 2018" type="5" refreshedVersion="5">
    <dbPr connection="Provider=Microsoft.ACE.OLEDB.12.0;User ID=Admin;Data Source=Y:\MIGRA\BASE DE DATOS\BASE DE DATOS 2018\TOCUMEN\TOCUMEN 2018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</connections>
</file>

<file path=xl/sharedStrings.xml><?xml version="1.0" encoding="utf-8"?>
<sst xmlns="http://schemas.openxmlformats.org/spreadsheetml/2006/main" count="271" uniqueCount="259">
  <si>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</si>
  <si>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</si>
  <si>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</si>
  <si>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</si>
  <si>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</si>
  <si>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</si>
  <si>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</si>
  <si>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</si>
  <si>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</si>
  <si>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</si>
  <si>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Noviem-    bre</t>
  </si>
  <si>
    <t>Diciem-    bre</t>
  </si>
  <si>
    <t>País de domicilio permanente</t>
  </si>
  <si>
    <t>Fuente: Servicio Nacional de Migración.</t>
  </si>
  <si>
    <t>..</t>
  </si>
  <si>
    <t>República de Panamá</t>
  </si>
  <si>
    <t>CONTRALORÍA GENERAL DE LA REPÚBLICA</t>
  </si>
  <si>
    <t>Instituto Nacional de Estadística y Censo</t>
  </si>
  <si>
    <t>América del Norte</t>
  </si>
  <si>
    <t>Bermudas</t>
  </si>
  <si>
    <t>Canadá</t>
  </si>
  <si>
    <t>Estados Unidos de América</t>
  </si>
  <si>
    <t>Groenlandia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</si>
  <si>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</si>
  <si>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</si>
  <si>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</si>
  <si>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</si>
  <si>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</si>
  <si>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</si>
  <si>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</si>
  <si>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</si>
  <si>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Antillas</t>
  </si>
  <si>
    <t>Antigua y Barbuda</t>
  </si>
  <si>
    <t>Aruba</t>
  </si>
  <si>
    <t>Bahamas</t>
  </si>
  <si>
    <t>Barbados</t>
  </si>
  <si>
    <t>Turcos y Caicos</t>
  </si>
  <si>
    <t>Trinidad y Tobago</t>
  </si>
  <si>
    <t>Santa Lucía</t>
  </si>
  <si>
    <t>San Vicente y Las Granadinas</t>
  </si>
  <si>
    <t>Saint Kitts and Nevis</t>
  </si>
  <si>
    <t>República Dominicana</t>
  </si>
  <si>
    <t>Puerto Rico</t>
  </si>
  <si>
    <t>Cuba</t>
  </si>
  <si>
    <t>Curazao</t>
  </si>
  <si>
    <t>Dominica</t>
  </si>
  <si>
    <t>Granada</t>
  </si>
  <si>
    <t>Haití</t>
  </si>
  <si>
    <t>Guadalupe</t>
  </si>
  <si>
    <t>Islas Caimán</t>
  </si>
  <si>
    <t>Islas Vírgenes (Reino Unido)</t>
  </si>
  <si>
    <t>Jamaica</t>
  </si>
  <si>
    <t>América del Sur</t>
  </si>
  <si>
    <t>Argentina</t>
  </si>
  <si>
    <t>Brasil</t>
  </si>
  <si>
    <t>Bolivia</t>
  </si>
  <si>
    <t>Chile</t>
  </si>
  <si>
    <t>Colombia</t>
  </si>
  <si>
    <t>Ecuador</t>
  </si>
  <si>
    <t>Asia</t>
  </si>
  <si>
    <t>Armenia</t>
  </si>
  <si>
    <t>Afganistán</t>
  </si>
  <si>
    <t>Arabia Saudita</t>
  </si>
  <si>
    <t>Vaticano</t>
  </si>
  <si>
    <t>Ucrania</t>
  </si>
  <si>
    <t>Suiza</t>
  </si>
  <si>
    <t>Suecia</t>
  </si>
  <si>
    <t>Serbia</t>
  </si>
  <si>
    <t>Rusia</t>
  </si>
  <si>
    <t>San Marino</t>
  </si>
  <si>
    <t>Rumania</t>
  </si>
  <si>
    <t>Guyana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</si>
  <si>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</si>
  <si>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</si>
  <si>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</si>
  <si>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</si>
  <si>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</si>
  <si>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</si>
  <si>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</si>
  <si>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</si>
  <si>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</si>
  <si>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</si>
  <si>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</si>
  <si>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Bosnia y Herzegovina</t>
  </si>
  <si>
    <t>Bulgaria</t>
  </si>
  <si>
    <t>Croacia</t>
  </si>
  <si>
    <t>Dinamarca</t>
  </si>
  <si>
    <t>Eslovenia</t>
  </si>
  <si>
    <t>Eslovaquia</t>
  </si>
  <si>
    <t>República de Belarús</t>
  </si>
  <si>
    <t>Portugal</t>
  </si>
  <si>
    <t>Montenegro</t>
  </si>
  <si>
    <t>Noruega</t>
  </si>
  <si>
    <t>Polonia</t>
  </si>
  <si>
    <t>Reino Unido</t>
  </si>
  <si>
    <t>República Checa</t>
  </si>
  <si>
    <t>Mónaco</t>
  </si>
  <si>
    <t>Lituania</t>
  </si>
  <si>
    <t>Luxemburgo</t>
  </si>
  <si>
    <t>Macedonia</t>
  </si>
  <si>
    <t>Malta</t>
  </si>
  <si>
    <t>Moldavia</t>
  </si>
  <si>
    <t>Liechtenstein</t>
  </si>
  <si>
    <t>Letonia</t>
  </si>
  <si>
    <t>Italia</t>
  </si>
  <si>
    <t>Holanda</t>
  </si>
  <si>
    <t>España</t>
  </si>
  <si>
    <t>Estonia</t>
  </si>
  <si>
    <t>Francia</t>
  </si>
  <si>
    <t>Finlandia</t>
  </si>
  <si>
    <t>Grecia</t>
  </si>
  <si>
    <t>Hungría</t>
  </si>
  <si>
    <t>Irlanda</t>
  </si>
  <si>
    <t>Islandia</t>
  </si>
  <si>
    <t>Bangladesh</t>
  </si>
  <si>
    <t>Brunéi</t>
  </si>
  <si>
    <t>Bután</t>
  </si>
  <si>
    <t>Camboya</t>
  </si>
  <si>
    <t>China</t>
  </si>
  <si>
    <t>Emiratos Árabes Unidos</t>
  </si>
  <si>
    <t>Filipinas</t>
  </si>
  <si>
    <t>China -Taiwán (Formosa)</t>
  </si>
  <si>
    <t>Chipre</t>
  </si>
  <si>
    <t>Corea del Sur</t>
  </si>
  <si>
    <t>Georgia</t>
  </si>
  <si>
    <t>Vanuatu</t>
  </si>
  <si>
    <t>Kiribati</t>
  </si>
  <si>
    <t>Micronesia</t>
  </si>
  <si>
    <t>Nueva Caledonia</t>
  </si>
  <si>
    <t>Nueva Zelanda</t>
  </si>
  <si>
    <t>Polinesia Francesa</t>
  </si>
  <si>
    <t>Fiji</t>
  </si>
  <si>
    <t>Guam</t>
  </si>
  <si>
    <t>Australia</t>
  </si>
  <si>
    <t>Zambia</t>
  </si>
  <si>
    <t>Zimbabue</t>
  </si>
  <si>
    <t>Oceanía</t>
  </si>
  <si>
    <t>Hong Kong</t>
  </si>
  <si>
    <t>India</t>
  </si>
  <si>
    <t>Indonesia</t>
  </si>
  <si>
    <t>Irak</t>
  </si>
  <si>
    <t>Irán</t>
  </si>
  <si>
    <t>Japón</t>
  </si>
  <si>
    <t>Israel</t>
  </si>
  <si>
    <t>Jordania</t>
  </si>
  <si>
    <t>Kazajistán</t>
  </si>
  <si>
    <t>Kirguistán</t>
  </si>
  <si>
    <t>Kuwait</t>
  </si>
  <si>
    <t>Yemen</t>
  </si>
  <si>
    <t>Unión de Myanmar</t>
  </si>
  <si>
    <t>Uzbekistán</t>
  </si>
  <si>
    <t>Turquía</t>
  </si>
  <si>
    <t>Turkmenistán</t>
  </si>
  <si>
    <t>Sri Lanka</t>
  </si>
  <si>
    <t>Siria</t>
  </si>
  <si>
    <t>Tailandia</t>
  </si>
  <si>
    <t>Líbano</t>
  </si>
  <si>
    <t>Malasia</t>
  </si>
  <si>
    <t>Mongolia</t>
  </si>
  <si>
    <t>Omán</t>
  </si>
  <si>
    <t>Maldivas</t>
  </si>
  <si>
    <t>Nepal</t>
  </si>
  <si>
    <t>Pakistán</t>
  </si>
  <si>
    <t>Palestina</t>
  </si>
  <si>
    <t>Polinesia</t>
  </si>
  <si>
    <t>Qatar</t>
  </si>
  <si>
    <t>Singapur</t>
  </si>
  <si>
    <t>Angola</t>
  </si>
  <si>
    <t>África</t>
  </si>
  <si>
    <t>Argelia</t>
  </si>
  <si>
    <t>Botsuana</t>
  </si>
  <si>
    <t>Burkina Faso</t>
  </si>
  <si>
    <t>Burundi</t>
  </si>
  <si>
    <t>Cabo Verde</t>
  </si>
  <si>
    <t>Camerún</t>
  </si>
  <si>
    <t>Níger</t>
  </si>
  <si>
    <t>Chad</t>
  </si>
  <si>
    <t>Comores</t>
  </si>
  <si>
    <t>Costa de Marfil</t>
  </si>
  <si>
    <t>Eritrea</t>
  </si>
  <si>
    <t>Etiopía</t>
  </si>
  <si>
    <t>Gambia</t>
  </si>
  <si>
    <t>Gabón</t>
  </si>
  <si>
    <t>Ghana</t>
  </si>
  <si>
    <t>Guinea</t>
  </si>
  <si>
    <t>Guinea Bissau</t>
  </si>
  <si>
    <t>Guinea Ecuatorial</t>
  </si>
  <si>
    <t>Kenia</t>
  </si>
  <si>
    <t>Liberia</t>
  </si>
  <si>
    <t>Yibuti</t>
  </si>
  <si>
    <t>Uganda</t>
  </si>
  <si>
    <t>Túnez</t>
  </si>
  <si>
    <t>Togo</t>
  </si>
  <si>
    <t>Tanzania</t>
  </si>
  <si>
    <t>Libia</t>
  </si>
  <si>
    <t>Madagascar</t>
  </si>
  <si>
    <t>Malaui</t>
  </si>
  <si>
    <t>Malí</t>
  </si>
  <si>
    <t>Marruecos</t>
  </si>
  <si>
    <t>Mauricio</t>
  </si>
  <si>
    <t>Mauritania</t>
  </si>
  <si>
    <t>Mozambique</t>
  </si>
  <si>
    <t>Namibia</t>
  </si>
  <si>
    <t>Nigeria</t>
  </si>
  <si>
    <t>República Árabe de Egipto</t>
  </si>
  <si>
    <t>República Árabe Saharaui Democrática</t>
  </si>
  <si>
    <t>Sudán</t>
  </si>
  <si>
    <t>República Centroafricana</t>
  </si>
  <si>
    <t>República del Congo</t>
  </si>
  <si>
    <t>República de Sudáfrica</t>
  </si>
  <si>
    <t>Ruanda</t>
  </si>
  <si>
    <t>Senegal</t>
  </si>
  <si>
    <t>Santo Tomé y Príncipe</t>
  </si>
  <si>
    <t>Seychelles</t>
  </si>
  <si>
    <t>Sierra Leona</t>
  </si>
  <si>
    <t>Somalia</t>
  </si>
  <si>
    <t>Bahréin</t>
  </si>
  <si>
    <t>República Democrática Popular Laos</t>
  </si>
  <si>
    <t>Europa: (Continuación)</t>
  </si>
  <si>
    <t>Bonaire</t>
  </si>
  <si>
    <t>Islas Salomón</t>
  </si>
  <si>
    <t>Tayikistán</t>
  </si>
  <si>
    <t xml:space="preserve"> VISITANTES QUE ENTRARON A LA REPÚBLICA, POR EL AEROPUERTO INTERNACIONAL DE </t>
  </si>
  <si>
    <t>Benín</t>
  </si>
  <si>
    <t>Kosovo</t>
  </si>
  <si>
    <t>Asia: (Continuación)</t>
  </si>
  <si>
    <t>..  Dato no aplicable al grupo o categoría.</t>
  </si>
  <si>
    <t>- Cantidad nula o cero.</t>
  </si>
  <si>
    <t>(P) Cifras preliminares.</t>
  </si>
  <si>
    <t>República Democrática del Congo</t>
  </si>
  <si>
    <t>Vietnam</t>
  </si>
  <si>
    <t>África: (Continuación)</t>
  </si>
  <si>
    <t xml:space="preserve">Entrada de pasajeros </t>
  </si>
  <si>
    <t>Isla Bouvet</t>
  </si>
  <si>
    <t>Escocia</t>
  </si>
  <si>
    <t>Samoa Occidental</t>
  </si>
  <si>
    <t>Islas Marshall</t>
  </si>
  <si>
    <t>Suazilandia</t>
  </si>
  <si>
    <t>Tonga</t>
  </si>
  <si>
    <t>Septiem-bre</t>
  </si>
  <si>
    <t>Papúa Nueva Guinea</t>
  </si>
  <si>
    <t>Tuvalu</t>
  </si>
  <si>
    <t>Islas Marianas del Norte</t>
  </si>
  <si>
    <t xml:space="preserve">Georgia del Sur y Las </t>
  </si>
  <si>
    <t xml:space="preserve">    Islas del Sur de Sandwich</t>
  </si>
  <si>
    <t>TOTAL</t>
  </si>
  <si>
    <t>Azerbaiyán</t>
  </si>
  <si>
    <t xml:space="preserve">Santa Elena </t>
  </si>
  <si>
    <t xml:space="preserve">Islas de Cocos o Keeling </t>
  </si>
  <si>
    <t>Lesoto</t>
  </si>
  <si>
    <t>Guayana Francesa</t>
  </si>
  <si>
    <t>-</t>
  </si>
  <si>
    <t>TOCUMEN, POR MES, SEGÚN PAÍS DE DOMICILIO PERMANENTE: AÑOS 2024-25 (P)</t>
  </si>
  <si>
    <t>Variación porcentual 2024-25</t>
  </si>
  <si>
    <t>Islas Vírgenes (E.U.A)</t>
  </si>
  <si>
    <t>Samoa Americana</t>
  </si>
  <si>
    <t>Macao</t>
  </si>
  <si>
    <t>Islas Feroe</t>
  </si>
  <si>
    <t>Timor Oriental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</si>
</sst>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;&quot;-&quot;;&quot;-&quot;"/>
    <numFmt numFmtId="166" formatCode="#,##0;&quot;-&quot;;&quot;-&quot;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1" fillId="0" borderId="1" xfId="0" applyFont="1" applyBorder="1"/>
    <xf numFmtId="3" fontId="1" fillId="0" borderId="1" xfId="0" applyNumberFormat="1" applyFont="1" applyBorder="1"/>
    <xf numFmtId="3" fontId="1" fillId="0" borderId="4" xfId="0" applyNumberFormat="1" applyFont="1" applyBorder="1"/>
    <xf numFmtId="0" fontId="4" fillId="0" borderId="0" xfId="1" applyFont="1" applyFill="1"/>
    <xf numFmtId="3" fontId="2" fillId="0" borderId="5" xfId="0" applyNumberFormat="1" applyFont="1" applyBorder="1" applyAlignment="1">
      <alignment horizontal="right"/>
    </xf>
    <xf numFmtId="3" fontId="3" fillId="0" borderId="0" xfId="0" applyNumberFormat="1" applyFont="1" applyFill="1" applyProtection="1"/>
    <xf numFmtId="164" fontId="4" fillId="0" borderId="0" xfId="0" applyNumberFormat="1" applyFont="1" applyFill="1" applyProtection="1"/>
    <xf numFmtId="3" fontId="3" fillId="0" borderId="0" xfId="0" applyNumberFormat="1" applyFont="1" applyFill="1" applyAlignment="1" applyProtection="1">
      <alignment horizontal="left"/>
    </xf>
    <xf numFmtId="0" fontId="1" fillId="0" borderId="4" xfId="0" applyFont="1" applyBorder="1"/>
    <xf numFmtId="3" fontId="2" fillId="0" borderId="0" xfId="0" applyNumberFormat="1" applyFont="1" applyBorder="1" applyAlignment="1">
      <alignment horizontal="right"/>
    </xf>
    <xf numFmtId="0" fontId="1" fillId="0" borderId="0" xfId="0" applyFont="1" applyBorder="1"/>
    <xf numFmtId="0" fontId="2" fillId="0" borderId="0" xfId="0" applyFont="1" applyBorder="1"/>
    <xf numFmtId="3" fontId="1" fillId="0" borderId="2" xfId="0" applyNumberFormat="1" applyFont="1" applyBorder="1"/>
    <xf numFmtId="165" fontId="1" fillId="0" borderId="5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49" fontId="3" fillId="0" borderId="0" xfId="0" applyNumberFormat="1" applyFont="1" applyFill="1" applyAlignment="1" applyProtection="1">
      <alignment horizontal="left"/>
    </xf>
    <xf numFmtId="0" fontId="1" fillId="0" borderId="0" xfId="0" applyFont="1" applyFill="1" applyBorder="1"/>
    <xf numFmtId="3" fontId="1" fillId="0" borderId="0" xfId="0" applyNumberFormat="1" applyFont="1" applyBorder="1"/>
    <xf numFmtId="165" fontId="4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1" fillId="0" borderId="4" xfId="0" applyNumberFormat="1" applyFont="1" applyBorder="1"/>
    <xf numFmtId="164" fontId="1" fillId="0" borderId="0" xfId="0" applyNumberFormat="1" applyFont="1"/>
    <xf numFmtId="164" fontId="3" fillId="0" borderId="0" xfId="0" applyNumberFormat="1" applyFont="1" applyFill="1" applyAlignment="1" applyProtection="1">
      <alignment horizontal="left"/>
    </xf>
    <xf numFmtId="0" fontId="1" fillId="0" borderId="6" xfId="0" applyFont="1" applyBorder="1"/>
    <xf numFmtId="164" fontId="3" fillId="0" borderId="0" xfId="1" applyNumberFormat="1" applyFont="1" applyFill="1"/>
    <xf numFmtId="0" fontId="1" fillId="0" borderId="0" xfId="0" applyFont="1" applyFill="1"/>
    <xf numFmtId="3" fontId="2" fillId="0" borderId="3" xfId="0" applyNumberFormat="1" applyFont="1" applyBorder="1" applyAlignment="1">
      <alignment horizontal="right"/>
    </xf>
    <xf numFmtId="0" fontId="1" fillId="0" borderId="5" xfId="0" applyFont="1" applyBorder="1"/>
    <xf numFmtId="3" fontId="1" fillId="0" borderId="5" xfId="0" applyNumberFormat="1" applyFont="1" applyBorder="1"/>
    <xf numFmtId="164" fontId="1" fillId="0" borderId="5" xfId="0" applyNumberFormat="1" applyFont="1" applyBorder="1"/>
    <xf numFmtId="3" fontId="1" fillId="0" borderId="3" xfId="0" applyNumberFormat="1" applyFont="1" applyBorder="1"/>
    <xf numFmtId="3" fontId="1" fillId="0" borderId="6" xfId="0" applyNumberFormat="1" applyFont="1" applyBorder="1"/>
    <xf numFmtId="1" fontId="5" fillId="2" borderId="7" xfId="0" applyNumberFormat="1" applyFont="1" applyFill="1" applyBorder="1" applyAlignment="1" applyProtection="1">
      <alignment horizontal="center" vertical="center"/>
    </xf>
    <xf numFmtId="166" fontId="1" fillId="0" borderId="5" xfId="0" applyNumberFormat="1" applyFont="1" applyBorder="1" applyAlignment="1">
      <alignment horizontal="right"/>
    </xf>
    <xf numFmtId="166" fontId="1" fillId="0" borderId="0" xfId="0" applyNumberFormat="1" applyFont="1" applyBorder="1" applyAlignment="1">
      <alignment horizontal="right"/>
    </xf>
    <xf numFmtId="166" fontId="1" fillId="0" borderId="6" xfId="0" applyNumberFormat="1" applyFont="1" applyBorder="1" applyAlignment="1">
      <alignment horizontal="right"/>
    </xf>
    <xf numFmtId="166" fontId="1" fillId="0" borderId="5" xfId="0" applyNumberFormat="1" applyFont="1" applyBorder="1"/>
    <xf numFmtId="166" fontId="1" fillId="0" borderId="0" xfId="0" applyNumberFormat="1" applyFont="1"/>
    <xf numFmtId="166" fontId="2" fillId="0" borderId="5" xfId="0" applyNumberFormat="1" applyFont="1" applyBorder="1" applyAlignment="1">
      <alignment horizontal="right"/>
    </xf>
    <xf numFmtId="166" fontId="1" fillId="0" borderId="0" xfId="0" applyNumberFormat="1" applyFont="1" applyAlignment="1">
      <alignment horizontal="right"/>
    </xf>
    <xf numFmtId="166" fontId="1" fillId="0" borderId="3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right"/>
    </xf>
    <xf numFmtId="166" fontId="1" fillId="0" borderId="0" xfId="0" applyNumberFormat="1" applyFont="1" applyBorder="1"/>
    <xf numFmtId="166" fontId="1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6" fontId="1" fillId="0" borderId="5" xfId="0" applyNumberFormat="1" applyFont="1" applyFill="1" applyBorder="1" applyAlignment="1">
      <alignment horizontal="right"/>
    </xf>
    <xf numFmtId="166" fontId="1" fillId="0" borderId="6" xfId="0" applyNumberFormat="1" applyFont="1" applyFill="1" applyBorder="1" applyAlignment="1">
      <alignment horizontal="right"/>
    </xf>
    <xf numFmtId="0" fontId="1" fillId="0" borderId="0" xfId="0" applyFont="1" applyBorder="1" applyAlignment="1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164" fontId="5" fillId="2" borderId="7" xfId="1" applyNumberFormat="1" applyFont="1" applyFill="1" applyBorder="1" applyAlignment="1">
      <alignment horizontal="center" vertical="center" wrapText="1"/>
    </xf>
    <xf numFmtId="3" fontId="5" fillId="2" borderId="7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10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9"/>
  <sheetViews>
    <sheetView tabSelected="1" zoomScaleNormal="100" workbookViewId="0">
      <selection sqref="A1:Q1"/>
    </sheetView>
  </sheetViews>
  <sheetFormatPr baseColWidth="10" defaultColWidth="11.42578125" defaultRowHeight="12.75" x14ac:dyDescent="0.2"/>
  <cols>
    <col min="1" max="1" width="4.140625" style="1" customWidth="1"/>
    <col min="2" max="2" width="33.85546875" style="1" customWidth="1"/>
    <col min="3" max="3" width="9.5703125" style="1" customWidth="1"/>
    <col min="4" max="4" width="9.5703125" style="3" customWidth="1"/>
    <col min="5" max="5" width="12" style="26" customWidth="1"/>
    <col min="6" max="6" width="7.42578125" style="3" customWidth="1"/>
    <col min="7" max="7" width="9" style="3" customWidth="1"/>
    <col min="8" max="8" width="7.7109375" style="3" customWidth="1"/>
    <col min="9" max="9" width="7.85546875" style="3" customWidth="1"/>
    <col min="10" max="10" width="8" style="3" customWidth="1"/>
    <col min="11" max="13" width="8.140625" style="3" customWidth="1"/>
    <col min="14" max="14" width="8.5703125" style="3" customWidth="1"/>
    <col min="15" max="17" width="8.140625" style="3" customWidth="1"/>
    <col min="18" max="18" width="11.42578125" style="14" customWidth="1"/>
    <col min="19" max="16384" width="11.42578125" style="1"/>
  </cols>
  <sheetData>
    <row r="1" spans="1:18" ht="15.75" customHeight="1" x14ac:dyDescent="0.2">
      <c r="A1" s="57" t="s">
        <v>15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8" ht="15.75" customHeight="1" x14ac:dyDescent="0.2">
      <c r="A2" s="58" t="s">
        <v>16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8" ht="15.75" customHeight="1" x14ac:dyDescent="0.2">
      <c r="A3" s="57" t="s">
        <v>17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18" ht="15.75" customHeight="1" x14ac:dyDescent="0.2">
      <c r="A4" s="57"/>
      <c r="B4" s="57"/>
      <c r="C4" s="57"/>
      <c r="D4" s="57"/>
      <c r="E4" s="57"/>
      <c r="F4" s="57"/>
      <c r="G4" s="57"/>
      <c r="H4" s="57"/>
      <c r="I4" s="57"/>
      <c r="J4" s="1"/>
      <c r="K4" s="1"/>
      <c r="L4" s="1"/>
      <c r="M4" s="1"/>
      <c r="N4" s="1"/>
      <c r="O4" s="1"/>
      <c r="P4" s="1"/>
      <c r="Q4" s="1"/>
    </row>
    <row r="5" spans="1:18" s="53" customFormat="1" ht="15.75" customHeight="1" x14ac:dyDescent="0.2">
      <c r="A5" s="61" t="s">
        <v>222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52"/>
    </row>
    <row r="6" spans="1:18" s="53" customFormat="1" ht="15.75" customHeight="1" x14ac:dyDescent="0.2">
      <c r="A6" s="61" t="s">
        <v>252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54"/>
    </row>
    <row r="7" spans="1:18" ht="12.95" customHeight="1" x14ac:dyDescent="0.2">
      <c r="A7" s="7"/>
      <c r="B7" s="7"/>
      <c r="C7" s="7"/>
      <c r="D7" s="7"/>
      <c r="E7" s="2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8" ht="24" customHeight="1" x14ac:dyDescent="0.2">
      <c r="A8" s="60" t="s">
        <v>12</v>
      </c>
      <c r="B8" s="60"/>
      <c r="C8" s="60" t="s">
        <v>232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</row>
    <row r="9" spans="1:18" ht="24" customHeight="1" x14ac:dyDescent="0.2">
      <c r="A9" s="60"/>
      <c r="B9" s="60"/>
      <c r="C9" s="60" t="s">
        <v>0</v>
      </c>
      <c r="D9" s="60"/>
      <c r="E9" s="59" t="s">
        <v>253</v>
      </c>
      <c r="F9" s="60" t="s">
        <v>1</v>
      </c>
      <c r="G9" s="60" t="s">
        <v>2</v>
      </c>
      <c r="H9" s="60" t="s">
        <v>3</v>
      </c>
      <c r="I9" s="60" t="s">
        <v>4</v>
      </c>
      <c r="J9" s="60" t="s">
        <v>5</v>
      </c>
      <c r="K9" s="60" t="s">
        <v>6</v>
      </c>
      <c r="L9" s="60" t="s">
        <v>7</v>
      </c>
      <c r="M9" s="60" t="s">
        <v>8</v>
      </c>
      <c r="N9" s="60" t="s">
        <v>239</v>
      </c>
      <c r="O9" s="60" t="s">
        <v>9</v>
      </c>
      <c r="P9" s="60" t="s">
        <v>10</v>
      </c>
      <c r="Q9" s="60" t="s">
        <v>11</v>
      </c>
    </row>
    <row r="10" spans="1:18" ht="24" customHeight="1" x14ac:dyDescent="0.2">
      <c r="A10" s="60"/>
      <c r="B10" s="60"/>
      <c r="C10" s="37">
        <v>2024</v>
      </c>
      <c r="D10" s="37">
        <v>2025</v>
      </c>
      <c r="E10" s="59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</row>
    <row r="11" spans="1:18" ht="12.95" customHeight="1" x14ac:dyDescent="0.2">
      <c r="C11" s="32"/>
      <c r="D11" s="33"/>
      <c r="E11" s="34"/>
      <c r="G11" s="35"/>
      <c r="H11" s="33"/>
      <c r="I11" s="36"/>
      <c r="K11" s="33"/>
      <c r="L11" s="33"/>
      <c r="M11" s="22"/>
      <c r="N11" s="33"/>
      <c r="O11" s="36"/>
      <c r="P11" s="35"/>
      <c r="Q11" s="35"/>
    </row>
    <row r="12" spans="1:18" ht="24.2" customHeight="1" x14ac:dyDescent="0.2">
      <c r="A12" s="55" t="s">
        <v>245</v>
      </c>
      <c r="B12" s="56"/>
      <c r="C12" s="23">
        <f>SUM(C13+C19+C26+C49+C63+C113+C168+C225)</f>
        <v>2040238</v>
      </c>
      <c r="D12" s="18">
        <f>SUM(D13+D19+D26+D49+D63+D113+D168+D225)</f>
        <v>2244078</v>
      </c>
      <c r="E12" s="24">
        <f>(((D12/C12-1)*100))</f>
        <v>9.9909912470996112</v>
      </c>
      <c r="F12" s="8">
        <f t="shared" ref="F12:Q12" si="0">SUM(F13+F19+F26+F49+F63+F113+F168+F225)</f>
        <v>199957</v>
      </c>
      <c r="G12" s="8">
        <f t="shared" si="0"/>
        <v>171358</v>
      </c>
      <c r="H12" s="8">
        <f t="shared" si="0"/>
        <v>188865</v>
      </c>
      <c r="I12" s="8">
        <f t="shared" si="0"/>
        <v>178980</v>
      </c>
      <c r="J12" s="8">
        <f t="shared" si="0"/>
        <v>166026</v>
      </c>
      <c r="K12" s="8">
        <f t="shared" si="0"/>
        <v>173723</v>
      </c>
      <c r="L12" s="8">
        <f t="shared" si="0"/>
        <v>196858</v>
      </c>
      <c r="M12" s="8">
        <f t="shared" si="0"/>
        <v>195789</v>
      </c>
      <c r="N12" s="8">
        <f t="shared" si="0"/>
        <v>168624</v>
      </c>
      <c r="O12" s="8">
        <f t="shared" si="0"/>
        <v>188550</v>
      </c>
      <c r="P12" s="8">
        <f t="shared" si="0"/>
        <v>191961</v>
      </c>
      <c r="Q12" s="31">
        <f t="shared" si="0"/>
        <v>223387</v>
      </c>
      <c r="R12" s="13"/>
    </row>
    <row r="13" spans="1:18" s="2" customFormat="1" ht="21.95" customHeight="1" x14ac:dyDescent="0.2">
      <c r="A13" s="1" t="s">
        <v>18</v>
      </c>
      <c r="C13" s="18">
        <f>SUM(C14:C18)</f>
        <v>569420</v>
      </c>
      <c r="D13" s="18">
        <f>SUM(D14:D18)</f>
        <v>637769</v>
      </c>
      <c r="E13" s="24">
        <f>(((D13/C13-1)*100))</f>
        <v>12.003266481683106</v>
      </c>
      <c r="F13" s="8">
        <f t="shared" ref="F13:Q13" si="1">SUM(F14:F18)</f>
        <v>57573</v>
      </c>
      <c r="G13" s="8">
        <f t="shared" si="1"/>
        <v>55417</v>
      </c>
      <c r="H13" s="8">
        <f t="shared" si="1"/>
        <v>59031</v>
      </c>
      <c r="I13" s="8">
        <f t="shared" si="1"/>
        <v>49577</v>
      </c>
      <c r="J13" s="8">
        <f t="shared" si="1"/>
        <v>44634</v>
      </c>
      <c r="K13" s="8">
        <f t="shared" si="1"/>
        <v>53329</v>
      </c>
      <c r="L13" s="8">
        <f t="shared" si="1"/>
        <v>57110</v>
      </c>
      <c r="M13" s="8">
        <f>SUM(M14:M18)</f>
        <v>50225</v>
      </c>
      <c r="N13" s="8">
        <f t="shared" si="1"/>
        <v>40444</v>
      </c>
      <c r="O13" s="8">
        <f t="shared" si="1"/>
        <v>45668</v>
      </c>
      <c r="P13" s="8">
        <f t="shared" si="1"/>
        <v>50532</v>
      </c>
      <c r="Q13" s="31">
        <f t="shared" si="1"/>
        <v>74229</v>
      </c>
      <c r="R13" s="15"/>
    </row>
    <row r="14" spans="1:18" ht="15.95" customHeight="1" x14ac:dyDescent="0.2">
      <c r="B14" s="1" t="s">
        <v>19</v>
      </c>
      <c r="C14" s="17">
        <v>4</v>
      </c>
      <c r="D14" s="18">
        <f>SUM(F14:Q14)</f>
        <v>4</v>
      </c>
      <c r="E14" s="24" t="s">
        <v>251</v>
      </c>
      <c r="F14" s="38">
        <v>2</v>
      </c>
      <c r="G14" s="39">
        <v>0</v>
      </c>
      <c r="H14" s="38">
        <v>0</v>
      </c>
      <c r="I14" s="39">
        <v>0</v>
      </c>
      <c r="J14" s="38">
        <v>0</v>
      </c>
      <c r="K14" s="38">
        <v>0</v>
      </c>
      <c r="L14" s="38">
        <v>0</v>
      </c>
      <c r="M14" s="39">
        <v>1</v>
      </c>
      <c r="N14" s="38">
        <v>0</v>
      </c>
      <c r="O14" s="40">
        <v>0</v>
      </c>
      <c r="P14" s="45">
        <v>1</v>
      </c>
      <c r="Q14" s="45">
        <v>0</v>
      </c>
    </row>
    <row r="15" spans="1:18" ht="15.95" customHeight="1" x14ac:dyDescent="0.2">
      <c r="B15" s="1" t="s">
        <v>20</v>
      </c>
      <c r="C15" s="17">
        <v>46243</v>
      </c>
      <c r="D15" s="18">
        <f t="shared" ref="D15:D17" si="2">SUM(F15:Q15)</f>
        <v>53427</v>
      </c>
      <c r="E15" s="24">
        <f>(((D15/C15-1)*100))</f>
        <v>15.535324265294204</v>
      </c>
      <c r="F15" s="38">
        <v>5887</v>
      </c>
      <c r="G15" s="39">
        <v>6820</v>
      </c>
      <c r="H15" s="38">
        <v>5082</v>
      </c>
      <c r="I15" s="39">
        <v>4150</v>
      </c>
      <c r="J15" s="38">
        <v>3362</v>
      </c>
      <c r="K15" s="38">
        <v>3100</v>
      </c>
      <c r="L15" s="40">
        <v>3429</v>
      </c>
      <c r="M15" s="39">
        <v>3666</v>
      </c>
      <c r="N15" s="38">
        <v>2795</v>
      </c>
      <c r="O15" s="40">
        <v>3620</v>
      </c>
      <c r="P15" s="45">
        <v>4429</v>
      </c>
      <c r="Q15" s="45">
        <v>7087</v>
      </c>
    </row>
    <row r="16" spans="1:18" ht="15.95" customHeight="1" x14ac:dyDescent="0.2">
      <c r="B16" s="1" t="s">
        <v>21</v>
      </c>
      <c r="C16" s="17">
        <v>448360</v>
      </c>
      <c r="D16" s="18">
        <f t="shared" si="2"/>
        <v>494685</v>
      </c>
      <c r="E16" s="24">
        <f>(((D16/C16-1)*100))</f>
        <v>10.332099205995181</v>
      </c>
      <c r="F16" s="38">
        <v>45735</v>
      </c>
      <c r="G16" s="39">
        <v>43584</v>
      </c>
      <c r="H16" s="38">
        <v>47794</v>
      </c>
      <c r="I16" s="39">
        <v>38970</v>
      </c>
      <c r="J16" s="38">
        <v>35290</v>
      </c>
      <c r="K16" s="38">
        <v>43484</v>
      </c>
      <c r="L16" s="40">
        <v>45027</v>
      </c>
      <c r="M16" s="40">
        <v>37828</v>
      </c>
      <c r="N16" s="38">
        <v>29113</v>
      </c>
      <c r="O16" s="40">
        <v>32813</v>
      </c>
      <c r="P16" s="45">
        <v>37555</v>
      </c>
      <c r="Q16" s="45">
        <v>57492</v>
      </c>
    </row>
    <row r="17" spans="1:18" ht="15.95" customHeight="1" x14ac:dyDescent="0.2">
      <c r="B17" s="1" t="s">
        <v>22</v>
      </c>
      <c r="C17" s="17">
        <v>0</v>
      </c>
      <c r="D17" s="18">
        <f t="shared" si="2"/>
        <v>1</v>
      </c>
      <c r="E17" s="24" t="s">
        <v>14</v>
      </c>
      <c r="F17" s="41">
        <v>0</v>
      </c>
      <c r="G17" s="41">
        <v>1</v>
      </c>
      <c r="H17" s="41">
        <v>0</v>
      </c>
      <c r="I17" s="41">
        <v>0</v>
      </c>
      <c r="J17" s="38">
        <v>0</v>
      </c>
      <c r="K17" s="38">
        <v>0</v>
      </c>
      <c r="L17" s="38">
        <v>0</v>
      </c>
      <c r="M17" s="42">
        <v>0</v>
      </c>
      <c r="N17" s="38">
        <v>0</v>
      </c>
      <c r="O17" s="40">
        <v>0</v>
      </c>
      <c r="P17" s="40">
        <v>0</v>
      </c>
      <c r="Q17" s="39">
        <v>0</v>
      </c>
    </row>
    <row r="18" spans="1:18" ht="15.95" customHeight="1" x14ac:dyDescent="0.2">
      <c r="B18" s="1" t="s">
        <v>23</v>
      </c>
      <c r="C18" s="17">
        <v>74813</v>
      </c>
      <c r="D18" s="18">
        <f>SUM(F18:Q18)</f>
        <v>89652</v>
      </c>
      <c r="E18" s="24">
        <f t="shared" ref="E18:E38" si="3">(((D18/C18-1)*100))</f>
        <v>19.834788071591824</v>
      </c>
      <c r="F18" s="38">
        <v>5949</v>
      </c>
      <c r="G18" s="38">
        <v>5012</v>
      </c>
      <c r="H18" s="38">
        <v>6155</v>
      </c>
      <c r="I18" s="39">
        <v>6457</v>
      </c>
      <c r="J18" s="38">
        <v>5982</v>
      </c>
      <c r="K18" s="38">
        <v>6745</v>
      </c>
      <c r="L18" s="38">
        <v>8654</v>
      </c>
      <c r="M18" s="39">
        <v>8730</v>
      </c>
      <c r="N18" s="38">
        <v>8536</v>
      </c>
      <c r="O18" s="40">
        <v>9235</v>
      </c>
      <c r="P18" s="45">
        <v>8547</v>
      </c>
      <c r="Q18" s="45">
        <v>9650</v>
      </c>
    </row>
    <row r="19" spans="1:18" s="2" customFormat="1" ht="21.95" customHeight="1" x14ac:dyDescent="0.2">
      <c r="A19" s="1" t="s">
        <v>24</v>
      </c>
      <c r="C19" s="18">
        <f>SUM(C20:C25)</f>
        <v>220747</v>
      </c>
      <c r="D19" s="18">
        <f>SUM(D20:D25)</f>
        <v>262175</v>
      </c>
      <c r="E19" s="24">
        <f t="shared" si="3"/>
        <v>18.767185964022161</v>
      </c>
      <c r="F19" s="43">
        <f>SUM(F20:F25)</f>
        <v>24733</v>
      </c>
      <c r="G19" s="43">
        <f>SUM(G20:G25)</f>
        <v>15768</v>
      </c>
      <c r="H19" s="43">
        <f t="shared" ref="H19:P19" si="4">SUM(H20:H25)</f>
        <v>18042</v>
      </c>
      <c r="I19" s="43">
        <f t="shared" si="4"/>
        <v>20624</v>
      </c>
      <c r="J19" s="43">
        <f>SUM(J20:J25)</f>
        <v>18690</v>
      </c>
      <c r="K19" s="43">
        <f t="shared" si="4"/>
        <v>19648</v>
      </c>
      <c r="L19" s="43">
        <f t="shared" si="4"/>
        <v>22052</v>
      </c>
      <c r="M19" s="43">
        <f t="shared" si="4"/>
        <v>22368</v>
      </c>
      <c r="N19" s="43">
        <f t="shared" si="4"/>
        <v>24832</v>
      </c>
      <c r="O19" s="43">
        <f t="shared" si="4"/>
        <v>23338</v>
      </c>
      <c r="P19" s="43">
        <f t="shared" si="4"/>
        <v>23370</v>
      </c>
      <c r="Q19" s="46">
        <f>SUM(Q20:Q25)</f>
        <v>28710</v>
      </c>
      <c r="R19" s="15"/>
    </row>
    <row r="20" spans="1:18" ht="15.95" customHeight="1" x14ac:dyDescent="0.2">
      <c r="B20" s="1" t="s">
        <v>25</v>
      </c>
      <c r="C20" s="17">
        <v>2243</v>
      </c>
      <c r="D20" s="18">
        <f>SUM(F20:Q20)</f>
        <v>3175</v>
      </c>
      <c r="E20" s="24">
        <f t="shared" si="3"/>
        <v>41.551493535443605</v>
      </c>
      <c r="F20" s="38">
        <v>147</v>
      </c>
      <c r="G20" s="39">
        <v>138</v>
      </c>
      <c r="H20" s="38">
        <v>173</v>
      </c>
      <c r="I20" s="39">
        <v>250</v>
      </c>
      <c r="J20" s="38">
        <v>240</v>
      </c>
      <c r="K20" s="38">
        <v>233</v>
      </c>
      <c r="L20" s="38">
        <v>429</v>
      </c>
      <c r="M20" s="39">
        <v>452</v>
      </c>
      <c r="N20" s="38">
        <v>277</v>
      </c>
      <c r="O20" s="40">
        <v>303</v>
      </c>
      <c r="P20" s="45">
        <v>226</v>
      </c>
      <c r="Q20" s="45">
        <v>307</v>
      </c>
    </row>
    <row r="21" spans="1:18" ht="15.95" customHeight="1" x14ac:dyDescent="0.2">
      <c r="B21" s="1" t="s">
        <v>26</v>
      </c>
      <c r="C21" s="17">
        <v>66166</v>
      </c>
      <c r="D21" s="18">
        <f t="shared" ref="D21:D25" si="5">SUM(F21:Q21)</f>
        <v>85298</v>
      </c>
      <c r="E21" s="24">
        <f t="shared" si="3"/>
        <v>28.915152797509293</v>
      </c>
      <c r="F21" s="38">
        <v>9002</v>
      </c>
      <c r="G21" s="39">
        <v>5278</v>
      </c>
      <c r="H21" s="38">
        <v>5589</v>
      </c>
      <c r="I21" s="39">
        <v>6325</v>
      </c>
      <c r="J21" s="38">
        <v>5887</v>
      </c>
      <c r="K21" s="38">
        <v>5712</v>
      </c>
      <c r="L21" s="38">
        <v>8212</v>
      </c>
      <c r="M21" s="39">
        <v>6774</v>
      </c>
      <c r="N21" s="38">
        <v>6846</v>
      </c>
      <c r="O21" s="40">
        <v>6963</v>
      </c>
      <c r="P21" s="45">
        <v>7457</v>
      </c>
      <c r="Q21" s="45">
        <v>11253</v>
      </c>
    </row>
    <row r="22" spans="1:18" ht="15.95" customHeight="1" x14ac:dyDescent="0.2">
      <c r="B22" s="1" t="s">
        <v>27</v>
      </c>
      <c r="C22" s="17">
        <v>37436</v>
      </c>
      <c r="D22" s="18">
        <f t="shared" si="5"/>
        <v>42018</v>
      </c>
      <c r="E22" s="24">
        <f t="shared" si="3"/>
        <v>12.239555508067102</v>
      </c>
      <c r="F22" s="38">
        <v>3794</v>
      </c>
      <c r="G22" s="39">
        <v>2605</v>
      </c>
      <c r="H22" s="38">
        <v>3166</v>
      </c>
      <c r="I22" s="39">
        <v>3828</v>
      </c>
      <c r="J22" s="38">
        <v>2953</v>
      </c>
      <c r="K22" s="38">
        <v>3088</v>
      </c>
      <c r="L22" s="38">
        <v>2977</v>
      </c>
      <c r="M22" s="39">
        <v>4294</v>
      </c>
      <c r="N22" s="38">
        <v>3410</v>
      </c>
      <c r="O22" s="40">
        <v>3636</v>
      </c>
      <c r="P22" s="45">
        <v>3810</v>
      </c>
      <c r="Q22" s="45">
        <v>4457</v>
      </c>
    </row>
    <row r="23" spans="1:18" ht="15.95" customHeight="1" x14ac:dyDescent="0.2">
      <c r="B23" s="1" t="s">
        <v>28</v>
      </c>
      <c r="C23" s="17">
        <v>51405</v>
      </c>
      <c r="D23" s="18">
        <f t="shared" si="5"/>
        <v>62631</v>
      </c>
      <c r="E23" s="24">
        <f t="shared" si="3"/>
        <v>21.838342573679604</v>
      </c>
      <c r="F23" s="38">
        <v>4615</v>
      </c>
      <c r="G23" s="39">
        <v>3320</v>
      </c>
      <c r="H23" s="38">
        <v>3996</v>
      </c>
      <c r="I23" s="39">
        <v>4621</v>
      </c>
      <c r="J23" s="38">
        <v>4461</v>
      </c>
      <c r="K23" s="38">
        <v>5306</v>
      </c>
      <c r="L23" s="38">
        <v>3993</v>
      </c>
      <c r="M23" s="39">
        <v>4731</v>
      </c>
      <c r="N23" s="38">
        <v>7496</v>
      </c>
      <c r="O23" s="40">
        <v>6468</v>
      </c>
      <c r="P23" s="45">
        <v>6463</v>
      </c>
      <c r="Q23" s="45">
        <v>7161</v>
      </c>
    </row>
    <row r="24" spans="1:18" ht="15.95" customHeight="1" x14ac:dyDescent="0.2">
      <c r="B24" s="1" t="s">
        <v>29</v>
      </c>
      <c r="C24" s="17">
        <v>38406</v>
      </c>
      <c r="D24" s="18">
        <f t="shared" si="5"/>
        <v>40457</v>
      </c>
      <c r="E24" s="24">
        <f t="shared" si="3"/>
        <v>5.3403114096755688</v>
      </c>
      <c r="F24" s="38">
        <v>3538</v>
      </c>
      <c r="G24" s="39">
        <v>2410</v>
      </c>
      <c r="H24" s="38">
        <v>3119</v>
      </c>
      <c r="I24" s="39">
        <v>3395</v>
      </c>
      <c r="J24" s="38">
        <v>3038</v>
      </c>
      <c r="K24" s="38">
        <v>3042</v>
      </c>
      <c r="L24" s="38">
        <v>4124</v>
      </c>
      <c r="M24" s="39">
        <v>3511</v>
      </c>
      <c r="N24" s="38">
        <v>4326</v>
      </c>
      <c r="O24" s="40">
        <v>3751</v>
      </c>
      <c r="P24" s="45">
        <v>3155</v>
      </c>
      <c r="Q24" s="45">
        <v>3048</v>
      </c>
    </row>
    <row r="25" spans="1:18" ht="15.95" customHeight="1" x14ac:dyDescent="0.2">
      <c r="B25" s="1" t="s">
        <v>30</v>
      </c>
      <c r="C25" s="17">
        <v>25091</v>
      </c>
      <c r="D25" s="18">
        <f t="shared" si="5"/>
        <v>28596</v>
      </c>
      <c r="E25" s="24">
        <f t="shared" si="3"/>
        <v>13.969152285680121</v>
      </c>
      <c r="F25" s="38">
        <v>3637</v>
      </c>
      <c r="G25" s="39">
        <v>2017</v>
      </c>
      <c r="H25" s="38">
        <v>1999</v>
      </c>
      <c r="I25" s="39">
        <v>2205</v>
      </c>
      <c r="J25" s="38">
        <v>2111</v>
      </c>
      <c r="K25" s="38">
        <v>2267</v>
      </c>
      <c r="L25" s="38">
        <v>2317</v>
      </c>
      <c r="M25" s="39">
        <v>2606</v>
      </c>
      <c r="N25" s="38">
        <v>2477</v>
      </c>
      <c r="O25" s="40">
        <v>2217</v>
      </c>
      <c r="P25" s="45">
        <v>2259</v>
      </c>
      <c r="Q25" s="45">
        <v>2484</v>
      </c>
    </row>
    <row r="26" spans="1:18" s="2" customFormat="1" ht="21.95" customHeight="1" x14ac:dyDescent="0.2">
      <c r="A26" s="1" t="s">
        <v>31</v>
      </c>
      <c r="C26" s="18">
        <f>SUM(C27:C48)</f>
        <v>102873</v>
      </c>
      <c r="D26" s="18">
        <f>SUM(D27:D48)</f>
        <v>112134</v>
      </c>
      <c r="E26" s="24">
        <f t="shared" si="3"/>
        <v>9.0023621358373838</v>
      </c>
      <c r="F26" s="43">
        <f t="shared" ref="F26:Q26" si="6">SUM(F27:F48)</f>
        <v>6934</v>
      </c>
      <c r="G26" s="43">
        <f t="shared" si="6"/>
        <v>6849</v>
      </c>
      <c r="H26" s="43">
        <f t="shared" si="6"/>
        <v>8377</v>
      </c>
      <c r="I26" s="43">
        <f t="shared" si="6"/>
        <v>9279</v>
      </c>
      <c r="J26" s="43">
        <f t="shared" si="6"/>
        <v>9328</v>
      </c>
      <c r="K26" s="43">
        <f t="shared" si="6"/>
        <v>8014</v>
      </c>
      <c r="L26" s="43">
        <f t="shared" si="6"/>
        <v>11378</v>
      </c>
      <c r="M26" s="43">
        <f t="shared" si="6"/>
        <v>13432</v>
      </c>
      <c r="N26" s="43">
        <f t="shared" si="6"/>
        <v>9355</v>
      </c>
      <c r="O26" s="43">
        <f t="shared" si="6"/>
        <v>10601</v>
      </c>
      <c r="P26" s="43">
        <f t="shared" si="6"/>
        <v>9733</v>
      </c>
      <c r="Q26" s="46">
        <f t="shared" si="6"/>
        <v>8854</v>
      </c>
      <c r="R26" s="15"/>
    </row>
    <row r="27" spans="1:18" ht="15.95" customHeight="1" x14ac:dyDescent="0.2">
      <c r="B27" s="1" t="s">
        <v>32</v>
      </c>
      <c r="C27" s="17">
        <v>358</v>
      </c>
      <c r="D27" s="18">
        <f>SUM(F27:Q27)</f>
        <v>453</v>
      </c>
      <c r="E27" s="24">
        <f t="shared" si="3"/>
        <v>26.536312849162002</v>
      </c>
      <c r="F27" s="38">
        <v>14</v>
      </c>
      <c r="G27" s="39">
        <v>29</v>
      </c>
      <c r="H27" s="38">
        <v>29</v>
      </c>
      <c r="I27" s="39">
        <v>74</v>
      </c>
      <c r="J27" s="38">
        <v>31</v>
      </c>
      <c r="K27" s="38">
        <v>21</v>
      </c>
      <c r="L27" s="38">
        <v>37</v>
      </c>
      <c r="M27" s="39">
        <v>49</v>
      </c>
      <c r="N27" s="38">
        <v>31</v>
      </c>
      <c r="O27" s="40">
        <v>57</v>
      </c>
      <c r="P27" s="45">
        <v>40</v>
      </c>
      <c r="Q27" s="45">
        <v>41</v>
      </c>
    </row>
    <row r="28" spans="1:18" ht="15.95" customHeight="1" x14ac:dyDescent="0.2">
      <c r="B28" s="1" t="s">
        <v>33</v>
      </c>
      <c r="C28" s="17">
        <v>37</v>
      </c>
      <c r="D28" s="18">
        <f>SUM(F28:Q28)</f>
        <v>23</v>
      </c>
      <c r="E28" s="24">
        <f t="shared" si="3"/>
        <v>-37.837837837837839</v>
      </c>
      <c r="F28" s="38">
        <v>2</v>
      </c>
      <c r="G28" s="39">
        <v>1</v>
      </c>
      <c r="H28" s="38">
        <v>3</v>
      </c>
      <c r="I28" s="39">
        <v>2</v>
      </c>
      <c r="J28" s="38">
        <v>2</v>
      </c>
      <c r="K28" s="38">
        <v>3</v>
      </c>
      <c r="L28" s="38">
        <v>3</v>
      </c>
      <c r="M28" s="39">
        <v>2</v>
      </c>
      <c r="N28" s="38">
        <v>0</v>
      </c>
      <c r="O28" s="40">
        <v>2</v>
      </c>
      <c r="P28" s="45">
        <v>1</v>
      </c>
      <c r="Q28" s="45">
        <v>2</v>
      </c>
    </row>
    <row r="29" spans="1:18" ht="15.95" customHeight="1" x14ac:dyDescent="0.2">
      <c r="B29" s="1" t="s">
        <v>34</v>
      </c>
      <c r="C29" s="17">
        <v>3733</v>
      </c>
      <c r="D29" s="18">
        <f>SUM(F29:Q29)</f>
        <v>7693</v>
      </c>
      <c r="E29" s="24">
        <f t="shared" si="3"/>
        <v>106.08090008036433</v>
      </c>
      <c r="F29" s="38">
        <v>203</v>
      </c>
      <c r="G29" s="39">
        <v>405</v>
      </c>
      <c r="H29" s="38">
        <v>444</v>
      </c>
      <c r="I29" s="39">
        <v>429</v>
      </c>
      <c r="J29" s="38">
        <v>502</v>
      </c>
      <c r="K29" s="38">
        <v>620</v>
      </c>
      <c r="L29" s="38">
        <v>877</v>
      </c>
      <c r="M29" s="39">
        <v>1156</v>
      </c>
      <c r="N29" s="38">
        <v>851</v>
      </c>
      <c r="O29" s="40">
        <v>1045</v>
      </c>
      <c r="P29" s="45">
        <v>717</v>
      </c>
      <c r="Q29" s="45">
        <v>444</v>
      </c>
    </row>
    <row r="30" spans="1:18" ht="15.95" customHeight="1" x14ac:dyDescent="0.2">
      <c r="B30" s="1" t="s">
        <v>35</v>
      </c>
      <c r="C30" s="17">
        <v>8003</v>
      </c>
      <c r="D30" s="18">
        <f>SUM(F30:Q30)</f>
        <v>11558</v>
      </c>
      <c r="E30" s="24">
        <f t="shared" si="3"/>
        <v>44.420842184180941</v>
      </c>
      <c r="F30" s="38">
        <v>388</v>
      </c>
      <c r="G30" s="39">
        <v>267</v>
      </c>
      <c r="H30" s="38">
        <v>445</v>
      </c>
      <c r="I30" s="39">
        <v>1177</v>
      </c>
      <c r="J30" s="38">
        <v>710</v>
      </c>
      <c r="K30" s="38">
        <v>760</v>
      </c>
      <c r="L30" s="38">
        <v>1260</v>
      </c>
      <c r="M30" s="39">
        <v>2036</v>
      </c>
      <c r="N30" s="38">
        <v>1080</v>
      </c>
      <c r="O30" s="40">
        <v>1221</v>
      </c>
      <c r="P30" s="45">
        <v>1144</v>
      </c>
      <c r="Q30" s="45">
        <v>1070</v>
      </c>
    </row>
    <row r="31" spans="1:18" ht="15.95" customHeight="1" x14ac:dyDescent="0.2">
      <c r="B31" s="1" t="s">
        <v>219</v>
      </c>
      <c r="C31" s="17">
        <v>17</v>
      </c>
      <c r="D31" s="18">
        <f t="shared" ref="D31:D48" si="7">SUM(F31:Q31)</f>
        <v>0</v>
      </c>
      <c r="E31" s="24">
        <f t="shared" si="3"/>
        <v>-100</v>
      </c>
      <c r="F31" s="38">
        <v>0</v>
      </c>
      <c r="G31" s="39">
        <v>0</v>
      </c>
      <c r="H31" s="38">
        <v>0</v>
      </c>
      <c r="I31" s="39">
        <v>0</v>
      </c>
      <c r="J31" s="38">
        <v>0</v>
      </c>
      <c r="K31" s="38">
        <v>0</v>
      </c>
      <c r="L31" s="38">
        <v>0</v>
      </c>
      <c r="M31" s="39">
        <v>0</v>
      </c>
      <c r="N31" s="38">
        <v>0</v>
      </c>
      <c r="O31" s="39">
        <v>0</v>
      </c>
      <c r="P31" s="45">
        <v>0</v>
      </c>
      <c r="Q31" s="45">
        <v>0</v>
      </c>
    </row>
    <row r="32" spans="1:18" ht="15.95" customHeight="1" x14ac:dyDescent="0.2">
      <c r="B32" s="1" t="s">
        <v>43</v>
      </c>
      <c r="C32" s="17">
        <v>27531</v>
      </c>
      <c r="D32" s="18">
        <f t="shared" si="7"/>
        <v>23297</v>
      </c>
      <c r="E32" s="24">
        <f t="shared" si="3"/>
        <v>-15.379027278340784</v>
      </c>
      <c r="F32" s="38">
        <v>2155</v>
      </c>
      <c r="G32" s="39">
        <v>2097</v>
      </c>
      <c r="H32" s="38">
        <v>2661</v>
      </c>
      <c r="I32" s="39">
        <v>2310</v>
      </c>
      <c r="J32" s="38">
        <v>2366</v>
      </c>
      <c r="K32" s="38">
        <v>1754</v>
      </c>
      <c r="L32" s="38">
        <v>1750</v>
      </c>
      <c r="M32" s="39">
        <v>1740</v>
      </c>
      <c r="N32" s="38">
        <v>1748</v>
      </c>
      <c r="O32" s="40">
        <v>1628</v>
      </c>
      <c r="P32" s="45">
        <v>1721</v>
      </c>
      <c r="Q32" s="45">
        <v>1367</v>
      </c>
    </row>
    <row r="33" spans="2:18" ht="15.95" customHeight="1" x14ac:dyDescent="0.2">
      <c r="B33" s="1" t="s">
        <v>44</v>
      </c>
      <c r="C33" s="17">
        <v>27</v>
      </c>
      <c r="D33" s="18">
        <f t="shared" si="7"/>
        <v>3</v>
      </c>
      <c r="E33" s="24">
        <f t="shared" si="3"/>
        <v>-88.888888888888886</v>
      </c>
      <c r="F33" s="38">
        <v>0</v>
      </c>
      <c r="G33" s="39">
        <v>0</v>
      </c>
      <c r="H33" s="38">
        <v>0</v>
      </c>
      <c r="I33" s="39">
        <v>1</v>
      </c>
      <c r="J33" s="38">
        <v>1</v>
      </c>
      <c r="K33" s="38">
        <v>0</v>
      </c>
      <c r="L33" s="38">
        <v>1</v>
      </c>
      <c r="M33" s="39">
        <v>0</v>
      </c>
      <c r="N33" s="38">
        <v>0</v>
      </c>
      <c r="O33" s="40">
        <v>0</v>
      </c>
      <c r="P33" s="45">
        <v>0</v>
      </c>
      <c r="Q33" s="45">
        <v>0</v>
      </c>
      <c r="R33" s="1"/>
    </row>
    <row r="34" spans="2:18" ht="15.95" customHeight="1" x14ac:dyDescent="0.2">
      <c r="B34" s="1" t="s">
        <v>45</v>
      </c>
      <c r="C34" s="17">
        <v>450</v>
      </c>
      <c r="D34" s="18">
        <f t="shared" si="7"/>
        <v>390</v>
      </c>
      <c r="E34" s="24">
        <f t="shared" si="3"/>
        <v>-13.33333333333333</v>
      </c>
      <c r="F34" s="38">
        <v>16</v>
      </c>
      <c r="G34" s="39">
        <v>18</v>
      </c>
      <c r="H34" s="38">
        <v>28</v>
      </c>
      <c r="I34" s="39">
        <v>34</v>
      </c>
      <c r="J34" s="38">
        <v>31</v>
      </c>
      <c r="K34" s="38">
        <v>33</v>
      </c>
      <c r="L34" s="38">
        <v>39</v>
      </c>
      <c r="M34" s="39">
        <v>50</v>
      </c>
      <c r="N34" s="38">
        <v>30</v>
      </c>
      <c r="O34" s="40">
        <v>48</v>
      </c>
      <c r="P34" s="45">
        <v>33</v>
      </c>
      <c r="Q34" s="45">
        <v>30</v>
      </c>
      <c r="R34" s="1"/>
    </row>
    <row r="35" spans="2:18" ht="15.95" customHeight="1" x14ac:dyDescent="0.2">
      <c r="B35" s="1" t="s">
        <v>46</v>
      </c>
      <c r="C35" s="17">
        <v>399</v>
      </c>
      <c r="D35" s="18">
        <f t="shared" si="7"/>
        <v>504</v>
      </c>
      <c r="E35" s="24">
        <f t="shared" si="3"/>
        <v>26.315789473684205</v>
      </c>
      <c r="F35" s="38">
        <v>23</v>
      </c>
      <c r="G35" s="39">
        <v>53</v>
      </c>
      <c r="H35" s="38">
        <v>44</v>
      </c>
      <c r="I35" s="39">
        <v>38</v>
      </c>
      <c r="J35" s="38">
        <v>41</v>
      </c>
      <c r="K35" s="38">
        <v>36</v>
      </c>
      <c r="L35" s="38">
        <v>40</v>
      </c>
      <c r="M35" s="39">
        <v>44</v>
      </c>
      <c r="N35" s="38">
        <v>69</v>
      </c>
      <c r="O35" s="40">
        <v>49</v>
      </c>
      <c r="P35" s="45">
        <v>32</v>
      </c>
      <c r="Q35" s="45">
        <v>35</v>
      </c>
      <c r="R35" s="1"/>
    </row>
    <row r="36" spans="2:18" ht="15.95" customHeight="1" x14ac:dyDescent="0.2">
      <c r="B36" s="1" t="s">
        <v>48</v>
      </c>
      <c r="C36" s="17">
        <v>4</v>
      </c>
      <c r="D36" s="18">
        <f t="shared" si="7"/>
        <v>7</v>
      </c>
      <c r="E36" s="24">
        <f t="shared" si="3"/>
        <v>75</v>
      </c>
      <c r="F36" s="38">
        <v>0</v>
      </c>
      <c r="G36" s="39">
        <v>0</v>
      </c>
      <c r="H36" s="38">
        <v>0</v>
      </c>
      <c r="I36" s="39">
        <v>2</v>
      </c>
      <c r="J36" s="38">
        <v>2</v>
      </c>
      <c r="K36" s="38">
        <v>1</v>
      </c>
      <c r="L36" s="38">
        <v>0</v>
      </c>
      <c r="M36" s="39">
        <v>0</v>
      </c>
      <c r="N36" s="38">
        <v>1</v>
      </c>
      <c r="O36" s="40">
        <v>0</v>
      </c>
      <c r="P36" s="45">
        <v>0</v>
      </c>
      <c r="Q36" s="45">
        <v>1</v>
      </c>
      <c r="R36" s="1"/>
    </row>
    <row r="37" spans="2:18" ht="15.95" customHeight="1" x14ac:dyDescent="0.2">
      <c r="B37" s="1" t="s">
        <v>47</v>
      </c>
      <c r="C37" s="17">
        <v>1295</v>
      </c>
      <c r="D37" s="18">
        <f t="shared" si="7"/>
        <v>1239</v>
      </c>
      <c r="E37" s="24">
        <f t="shared" si="3"/>
        <v>-4.3243243243243246</v>
      </c>
      <c r="F37" s="38">
        <v>66</v>
      </c>
      <c r="G37" s="39">
        <v>89</v>
      </c>
      <c r="H37" s="38">
        <v>90</v>
      </c>
      <c r="I37" s="39">
        <v>51</v>
      </c>
      <c r="J37" s="38">
        <v>97</v>
      </c>
      <c r="K37" s="38">
        <v>108</v>
      </c>
      <c r="L37" s="38">
        <v>156</v>
      </c>
      <c r="M37" s="39">
        <v>273</v>
      </c>
      <c r="N37" s="38">
        <v>83</v>
      </c>
      <c r="O37" s="40">
        <v>91</v>
      </c>
      <c r="P37" s="45">
        <v>72</v>
      </c>
      <c r="Q37" s="45">
        <v>63</v>
      </c>
      <c r="R37" s="1"/>
    </row>
    <row r="38" spans="2:18" ht="15.95" customHeight="1" x14ac:dyDescent="0.2">
      <c r="B38" s="1" t="s">
        <v>49</v>
      </c>
      <c r="C38" s="17">
        <v>13</v>
      </c>
      <c r="D38" s="18">
        <f t="shared" si="7"/>
        <v>6</v>
      </c>
      <c r="E38" s="24">
        <f t="shared" si="3"/>
        <v>-53.846153846153847</v>
      </c>
      <c r="F38" s="38">
        <v>1</v>
      </c>
      <c r="G38" s="39">
        <v>1</v>
      </c>
      <c r="H38" s="38">
        <v>1</v>
      </c>
      <c r="I38" s="39">
        <v>1</v>
      </c>
      <c r="J38" s="38">
        <v>0</v>
      </c>
      <c r="K38" s="38">
        <v>0</v>
      </c>
      <c r="L38" s="38">
        <v>1</v>
      </c>
      <c r="M38" s="39">
        <v>1</v>
      </c>
      <c r="N38" s="38">
        <v>0</v>
      </c>
      <c r="O38" s="40">
        <v>0</v>
      </c>
      <c r="P38" s="45">
        <v>0</v>
      </c>
      <c r="Q38" s="45">
        <v>0</v>
      </c>
      <c r="R38" s="1"/>
    </row>
    <row r="39" spans="2:18" ht="15.95" customHeight="1" x14ac:dyDescent="0.2">
      <c r="B39" s="1" t="s">
        <v>254</v>
      </c>
      <c r="C39" s="17">
        <v>0</v>
      </c>
      <c r="D39" s="18">
        <f t="shared" si="7"/>
        <v>3</v>
      </c>
      <c r="E39" s="24" t="s">
        <v>14</v>
      </c>
      <c r="F39" s="38">
        <v>1</v>
      </c>
      <c r="G39" s="39">
        <v>0</v>
      </c>
      <c r="H39" s="38">
        <v>0</v>
      </c>
      <c r="I39" s="39">
        <v>0</v>
      </c>
      <c r="J39" s="38">
        <v>2</v>
      </c>
      <c r="K39" s="38">
        <v>0</v>
      </c>
      <c r="L39" s="38">
        <v>0</v>
      </c>
      <c r="M39" s="39">
        <v>0</v>
      </c>
      <c r="N39" s="38">
        <v>0</v>
      </c>
      <c r="O39" s="40">
        <v>0</v>
      </c>
      <c r="P39" s="45">
        <v>0</v>
      </c>
      <c r="Q39" s="45">
        <v>0</v>
      </c>
      <c r="R39" s="1"/>
    </row>
    <row r="40" spans="2:18" ht="15.95" customHeight="1" x14ac:dyDescent="0.2">
      <c r="B40" s="1" t="s">
        <v>50</v>
      </c>
      <c r="C40" s="17">
        <v>4</v>
      </c>
      <c r="D40" s="18">
        <f t="shared" si="7"/>
        <v>1</v>
      </c>
      <c r="E40" s="24">
        <f t="shared" ref="E40:E41" si="8">(((D40/C40-1)*100))</f>
        <v>-75</v>
      </c>
      <c r="F40" s="38">
        <v>0</v>
      </c>
      <c r="G40" s="39">
        <v>0</v>
      </c>
      <c r="H40" s="38">
        <v>0</v>
      </c>
      <c r="I40" s="39">
        <v>0</v>
      </c>
      <c r="J40" s="38">
        <v>0</v>
      </c>
      <c r="K40" s="38">
        <v>0</v>
      </c>
      <c r="L40" s="38">
        <v>0</v>
      </c>
      <c r="M40" s="39">
        <v>0</v>
      </c>
      <c r="N40" s="38">
        <v>0</v>
      </c>
      <c r="O40" s="40">
        <v>0</v>
      </c>
      <c r="P40" s="45">
        <v>0</v>
      </c>
      <c r="Q40" s="45">
        <v>1</v>
      </c>
      <c r="R40" s="1"/>
    </row>
    <row r="41" spans="2:18" ht="15.95" customHeight="1" x14ac:dyDescent="0.2">
      <c r="B41" s="1" t="s">
        <v>51</v>
      </c>
      <c r="C41" s="17">
        <v>24238</v>
      </c>
      <c r="D41" s="18">
        <f t="shared" si="7"/>
        <v>29182</v>
      </c>
      <c r="E41" s="24">
        <f t="shared" si="8"/>
        <v>20.397722584371646</v>
      </c>
      <c r="F41" s="38">
        <v>1469</v>
      </c>
      <c r="G41" s="39">
        <v>1599</v>
      </c>
      <c r="H41" s="38">
        <v>1895</v>
      </c>
      <c r="I41" s="39">
        <v>2262</v>
      </c>
      <c r="J41" s="38">
        <v>2333</v>
      </c>
      <c r="K41" s="38">
        <v>1902</v>
      </c>
      <c r="L41" s="38">
        <v>3920</v>
      </c>
      <c r="M41" s="39">
        <v>3853</v>
      </c>
      <c r="N41" s="38">
        <v>2037</v>
      </c>
      <c r="O41" s="40">
        <v>2776</v>
      </c>
      <c r="P41" s="45">
        <v>2341</v>
      </c>
      <c r="Q41" s="45">
        <v>2795</v>
      </c>
      <c r="R41" s="1"/>
    </row>
    <row r="42" spans="2:18" ht="15.95" customHeight="1" x14ac:dyDescent="0.2">
      <c r="B42" s="1" t="s">
        <v>42</v>
      </c>
      <c r="C42" s="17">
        <v>123</v>
      </c>
      <c r="D42" s="18">
        <f t="shared" si="7"/>
        <v>86</v>
      </c>
      <c r="E42" s="24">
        <f t="shared" ref="E42:E55" si="9">(((D42/C42-1)*100))</f>
        <v>-30.081300813008127</v>
      </c>
      <c r="F42" s="38">
        <v>2</v>
      </c>
      <c r="G42" s="39">
        <v>9</v>
      </c>
      <c r="H42" s="38">
        <v>6</v>
      </c>
      <c r="I42" s="39">
        <v>6</v>
      </c>
      <c r="J42" s="38">
        <v>9</v>
      </c>
      <c r="K42" s="38">
        <v>7</v>
      </c>
      <c r="L42" s="38">
        <v>9</v>
      </c>
      <c r="M42" s="39">
        <v>10</v>
      </c>
      <c r="N42" s="38">
        <v>7</v>
      </c>
      <c r="O42" s="40">
        <v>4</v>
      </c>
      <c r="P42" s="45">
        <v>7</v>
      </c>
      <c r="Q42" s="45">
        <v>10</v>
      </c>
      <c r="R42" s="1"/>
    </row>
    <row r="43" spans="2:18" ht="15.95" customHeight="1" x14ac:dyDescent="0.2">
      <c r="B43" s="1" t="s">
        <v>41</v>
      </c>
      <c r="C43" s="17">
        <v>15489</v>
      </c>
      <c r="D43" s="18">
        <f t="shared" si="7"/>
        <v>15065</v>
      </c>
      <c r="E43" s="24">
        <f t="shared" si="9"/>
        <v>-2.7374265607850723</v>
      </c>
      <c r="F43" s="38">
        <v>1718</v>
      </c>
      <c r="G43" s="39">
        <v>1307</v>
      </c>
      <c r="H43" s="38">
        <v>1463</v>
      </c>
      <c r="I43" s="39">
        <v>1278</v>
      </c>
      <c r="J43" s="38">
        <v>1409</v>
      </c>
      <c r="K43" s="38">
        <v>902</v>
      </c>
      <c r="L43" s="38">
        <v>1156</v>
      </c>
      <c r="M43" s="39">
        <v>1304</v>
      </c>
      <c r="N43" s="38">
        <v>1289</v>
      </c>
      <c r="O43" s="40">
        <v>1339</v>
      </c>
      <c r="P43" s="45">
        <v>1031</v>
      </c>
      <c r="Q43" s="45">
        <v>869</v>
      </c>
      <c r="R43" s="1"/>
    </row>
    <row r="44" spans="2:18" ht="15.95" customHeight="1" x14ac:dyDescent="0.2">
      <c r="B44" s="1" t="s">
        <v>40</v>
      </c>
      <c r="C44" s="17">
        <v>349</v>
      </c>
      <c r="D44" s="18">
        <f t="shared" si="7"/>
        <v>588</v>
      </c>
      <c r="E44" s="24">
        <f t="shared" si="9"/>
        <v>68.48137535816619</v>
      </c>
      <c r="F44" s="38">
        <v>30</v>
      </c>
      <c r="G44" s="39">
        <v>40</v>
      </c>
      <c r="H44" s="38">
        <v>29</v>
      </c>
      <c r="I44" s="39">
        <v>66</v>
      </c>
      <c r="J44" s="38">
        <v>34</v>
      </c>
      <c r="K44" s="38">
        <v>41</v>
      </c>
      <c r="L44" s="38">
        <v>88</v>
      </c>
      <c r="M44" s="39">
        <v>80</v>
      </c>
      <c r="N44" s="38">
        <v>47</v>
      </c>
      <c r="O44" s="40">
        <v>63</v>
      </c>
      <c r="P44" s="45">
        <v>34</v>
      </c>
      <c r="Q44" s="45">
        <v>36</v>
      </c>
      <c r="R44" s="1"/>
    </row>
    <row r="45" spans="2:18" ht="15.95" customHeight="1" x14ac:dyDescent="0.2">
      <c r="B45" s="1" t="s">
        <v>39</v>
      </c>
      <c r="C45" s="17">
        <v>423</v>
      </c>
      <c r="D45" s="18">
        <f t="shared" si="7"/>
        <v>409</v>
      </c>
      <c r="E45" s="24">
        <f t="shared" si="9"/>
        <v>-3.3096926713948038</v>
      </c>
      <c r="F45" s="38">
        <v>17</v>
      </c>
      <c r="G45" s="39">
        <v>24</v>
      </c>
      <c r="H45" s="38">
        <v>35</v>
      </c>
      <c r="I45" s="39">
        <v>18</v>
      </c>
      <c r="J45" s="38">
        <v>42</v>
      </c>
      <c r="K45" s="38">
        <v>37</v>
      </c>
      <c r="L45" s="38">
        <v>38</v>
      </c>
      <c r="M45" s="39">
        <v>38</v>
      </c>
      <c r="N45" s="38">
        <v>38</v>
      </c>
      <c r="O45" s="40">
        <v>52</v>
      </c>
      <c r="P45" s="45">
        <v>40</v>
      </c>
      <c r="Q45" s="45">
        <v>30</v>
      </c>
      <c r="R45" s="1"/>
    </row>
    <row r="46" spans="2:18" ht="15.95" customHeight="1" x14ac:dyDescent="0.2">
      <c r="B46" s="1" t="s">
        <v>38</v>
      </c>
      <c r="C46" s="17">
        <v>406</v>
      </c>
      <c r="D46" s="18">
        <f t="shared" si="7"/>
        <v>504</v>
      </c>
      <c r="E46" s="24">
        <f t="shared" si="9"/>
        <v>24.137931034482762</v>
      </c>
      <c r="F46" s="38">
        <v>34</v>
      </c>
      <c r="G46" s="39">
        <v>38</v>
      </c>
      <c r="H46" s="38">
        <v>43</v>
      </c>
      <c r="I46" s="39">
        <v>48</v>
      </c>
      <c r="J46" s="38">
        <v>45</v>
      </c>
      <c r="K46" s="38">
        <v>32</v>
      </c>
      <c r="L46" s="38">
        <v>44</v>
      </c>
      <c r="M46" s="39">
        <v>46</v>
      </c>
      <c r="N46" s="38">
        <v>32</v>
      </c>
      <c r="O46" s="40">
        <v>63</v>
      </c>
      <c r="P46" s="45">
        <v>41</v>
      </c>
      <c r="Q46" s="45">
        <v>38</v>
      </c>
      <c r="R46" s="1"/>
    </row>
    <row r="47" spans="2:18" ht="15.95" customHeight="1" x14ac:dyDescent="0.2">
      <c r="B47" s="1" t="s">
        <v>37</v>
      </c>
      <c r="C47" s="17">
        <v>19973</v>
      </c>
      <c r="D47" s="18">
        <f t="shared" si="7"/>
        <v>21122</v>
      </c>
      <c r="E47" s="24">
        <f t="shared" si="9"/>
        <v>5.7527662344164732</v>
      </c>
      <c r="F47" s="38">
        <v>795</v>
      </c>
      <c r="G47" s="39">
        <v>872</v>
      </c>
      <c r="H47" s="38">
        <v>1161</v>
      </c>
      <c r="I47" s="39">
        <v>1482</v>
      </c>
      <c r="J47" s="38">
        <v>1671</v>
      </c>
      <c r="K47" s="38">
        <v>1757</v>
      </c>
      <c r="L47" s="38">
        <v>1959</v>
      </c>
      <c r="M47" s="39">
        <v>2750</v>
      </c>
      <c r="N47" s="38">
        <v>2012</v>
      </c>
      <c r="O47" s="40">
        <v>2163</v>
      </c>
      <c r="P47" s="45">
        <v>2478</v>
      </c>
      <c r="Q47" s="45">
        <v>2022</v>
      </c>
      <c r="R47" s="1"/>
    </row>
    <row r="48" spans="2:18" ht="15.95" customHeight="1" x14ac:dyDescent="0.2">
      <c r="B48" s="1" t="s">
        <v>36</v>
      </c>
      <c r="C48" s="17">
        <v>1</v>
      </c>
      <c r="D48" s="18">
        <f t="shared" si="7"/>
        <v>1</v>
      </c>
      <c r="E48" s="24" t="s">
        <v>251</v>
      </c>
      <c r="F48" s="38">
        <v>0</v>
      </c>
      <c r="G48" s="39">
        <v>0</v>
      </c>
      <c r="H48" s="38">
        <v>0</v>
      </c>
      <c r="I48" s="39">
        <v>0</v>
      </c>
      <c r="J48" s="38">
        <v>0</v>
      </c>
      <c r="K48" s="38">
        <v>0</v>
      </c>
      <c r="L48" s="38">
        <v>0</v>
      </c>
      <c r="M48" s="39">
        <v>0</v>
      </c>
      <c r="N48" s="38">
        <v>0</v>
      </c>
      <c r="O48" s="40">
        <v>0</v>
      </c>
      <c r="P48" s="45">
        <v>1</v>
      </c>
      <c r="Q48" s="45">
        <v>0</v>
      </c>
    </row>
    <row r="49" spans="1:18" s="2" customFormat="1" ht="21.95" customHeight="1" x14ac:dyDescent="0.2">
      <c r="A49" s="1" t="s">
        <v>52</v>
      </c>
      <c r="C49" s="18">
        <f>SUM(C50:C62)</f>
        <v>754679</v>
      </c>
      <c r="D49" s="18">
        <f>SUM(D50:D62)</f>
        <v>809013</v>
      </c>
      <c r="E49" s="24">
        <f t="shared" si="9"/>
        <v>7.1996173207416581</v>
      </c>
      <c r="F49" s="43">
        <f t="shared" ref="F49:Q49" si="10">SUM(F50:F62)</f>
        <v>72833</v>
      </c>
      <c r="G49" s="43">
        <f t="shared" si="10"/>
        <v>55586</v>
      </c>
      <c r="H49" s="43">
        <f t="shared" si="10"/>
        <v>64132</v>
      </c>
      <c r="I49" s="43">
        <f t="shared" si="10"/>
        <v>63314</v>
      </c>
      <c r="J49" s="43">
        <f t="shared" si="10"/>
        <v>62128</v>
      </c>
      <c r="K49" s="43">
        <f t="shared" si="10"/>
        <v>65057</v>
      </c>
      <c r="L49" s="43">
        <f t="shared" si="10"/>
        <v>69692</v>
      </c>
      <c r="M49" s="43">
        <f t="shared" si="10"/>
        <v>73061</v>
      </c>
      <c r="N49" s="43">
        <f t="shared" si="10"/>
        <v>65642</v>
      </c>
      <c r="O49" s="43">
        <f t="shared" si="10"/>
        <v>74773</v>
      </c>
      <c r="P49" s="43">
        <f t="shared" si="10"/>
        <v>70871</v>
      </c>
      <c r="Q49" s="46">
        <f t="shared" si="10"/>
        <v>71924</v>
      </c>
      <c r="R49" s="14"/>
    </row>
    <row r="50" spans="1:18" ht="15.95" customHeight="1" x14ac:dyDescent="0.2">
      <c r="B50" s="1" t="s">
        <v>53</v>
      </c>
      <c r="C50" s="17">
        <v>65893</v>
      </c>
      <c r="D50" s="18">
        <f>SUM(F50:Q50)</f>
        <v>82748</v>
      </c>
      <c r="E50" s="24">
        <f t="shared" si="9"/>
        <v>25.579348337456189</v>
      </c>
      <c r="F50" s="38">
        <v>8430</v>
      </c>
      <c r="G50" s="39">
        <v>6998</v>
      </c>
      <c r="H50" s="38">
        <v>7222</v>
      </c>
      <c r="I50" s="39">
        <v>6290</v>
      </c>
      <c r="J50" s="38">
        <v>6826</v>
      </c>
      <c r="K50" s="38">
        <v>6143</v>
      </c>
      <c r="L50" s="38">
        <v>7916</v>
      </c>
      <c r="M50" s="39">
        <v>6664</v>
      </c>
      <c r="N50" s="38">
        <v>6358</v>
      </c>
      <c r="O50" s="40">
        <v>6599</v>
      </c>
      <c r="P50" s="45">
        <v>6857</v>
      </c>
      <c r="Q50" s="45">
        <v>6445</v>
      </c>
    </row>
    <row r="51" spans="1:18" ht="15.95" customHeight="1" x14ac:dyDescent="0.2">
      <c r="B51" s="1" t="s">
        <v>55</v>
      </c>
      <c r="C51" s="17">
        <v>10095</v>
      </c>
      <c r="D51" s="18">
        <f t="shared" ref="D51:D62" si="11">SUM(F51:Q51)</f>
        <v>8768</v>
      </c>
      <c r="E51" s="24">
        <f t="shared" si="9"/>
        <v>-13.145121347201583</v>
      </c>
      <c r="F51" s="38">
        <v>841</v>
      </c>
      <c r="G51" s="39">
        <v>544</v>
      </c>
      <c r="H51" s="38">
        <v>691</v>
      </c>
      <c r="I51" s="39">
        <v>620</v>
      </c>
      <c r="J51" s="38">
        <v>612</v>
      </c>
      <c r="K51" s="38">
        <v>651</v>
      </c>
      <c r="L51" s="38">
        <v>811</v>
      </c>
      <c r="M51" s="39">
        <v>712</v>
      </c>
      <c r="N51" s="38">
        <v>746</v>
      </c>
      <c r="O51" s="40">
        <v>866</v>
      </c>
      <c r="P51" s="45">
        <v>745</v>
      </c>
      <c r="Q51" s="45">
        <v>929</v>
      </c>
    </row>
    <row r="52" spans="1:18" ht="15.95" customHeight="1" x14ac:dyDescent="0.2">
      <c r="B52" s="1" t="s">
        <v>54</v>
      </c>
      <c r="C52" s="17">
        <v>74777</v>
      </c>
      <c r="D52" s="18">
        <f t="shared" si="11"/>
        <v>77827</v>
      </c>
      <c r="E52" s="24">
        <f t="shared" si="9"/>
        <v>4.0787942816641554</v>
      </c>
      <c r="F52" s="38">
        <v>7827</v>
      </c>
      <c r="G52" s="39">
        <v>5709</v>
      </c>
      <c r="H52" s="38">
        <v>6403</v>
      </c>
      <c r="I52" s="39">
        <v>6239</v>
      </c>
      <c r="J52" s="38">
        <v>6360</v>
      </c>
      <c r="K52" s="38">
        <v>5943</v>
      </c>
      <c r="L52" s="38">
        <v>6816</v>
      </c>
      <c r="M52" s="39">
        <v>5680</v>
      </c>
      <c r="N52" s="38">
        <v>6219</v>
      </c>
      <c r="O52" s="40">
        <v>6268</v>
      </c>
      <c r="P52" s="45">
        <v>6893</v>
      </c>
      <c r="Q52" s="45">
        <v>7470</v>
      </c>
    </row>
    <row r="53" spans="1:18" ht="15.95" customHeight="1" x14ac:dyDescent="0.2">
      <c r="B53" s="1" t="s">
        <v>56</v>
      </c>
      <c r="C53" s="17">
        <v>26836</v>
      </c>
      <c r="D53" s="18">
        <f t="shared" si="11"/>
        <v>27918</v>
      </c>
      <c r="E53" s="24">
        <f t="shared" si="9"/>
        <v>4.0318974511849737</v>
      </c>
      <c r="F53" s="38">
        <v>2645</v>
      </c>
      <c r="G53" s="39">
        <v>3114</v>
      </c>
      <c r="H53" s="38">
        <v>2186</v>
      </c>
      <c r="I53" s="39">
        <v>1940</v>
      </c>
      <c r="J53" s="38">
        <v>2178</v>
      </c>
      <c r="K53" s="38">
        <v>2298</v>
      </c>
      <c r="L53" s="38">
        <v>2295</v>
      </c>
      <c r="M53" s="39">
        <v>1992</v>
      </c>
      <c r="N53" s="38">
        <v>2710</v>
      </c>
      <c r="O53" s="40">
        <v>2298</v>
      </c>
      <c r="P53" s="45">
        <v>2085</v>
      </c>
      <c r="Q53" s="45">
        <v>2177</v>
      </c>
    </row>
    <row r="54" spans="1:18" ht="15.95" customHeight="1" x14ac:dyDescent="0.2">
      <c r="B54" s="1" t="s">
        <v>57</v>
      </c>
      <c r="C54" s="17">
        <v>309277</v>
      </c>
      <c r="D54" s="18">
        <f t="shared" si="11"/>
        <v>343432</v>
      </c>
      <c r="E54" s="24">
        <f t="shared" si="9"/>
        <v>11.043498223275572</v>
      </c>
      <c r="F54" s="38">
        <v>32335</v>
      </c>
      <c r="G54" s="39">
        <v>19387</v>
      </c>
      <c r="H54" s="38">
        <v>24093</v>
      </c>
      <c r="I54" s="39">
        <v>27631</v>
      </c>
      <c r="J54" s="38">
        <v>24212</v>
      </c>
      <c r="K54" s="38">
        <v>31995</v>
      </c>
      <c r="L54" s="38">
        <v>26620</v>
      </c>
      <c r="M54" s="39">
        <v>30593</v>
      </c>
      <c r="N54" s="38">
        <v>26445</v>
      </c>
      <c r="O54" s="40">
        <v>34162</v>
      </c>
      <c r="P54" s="45">
        <v>30598</v>
      </c>
      <c r="Q54" s="45">
        <v>35361</v>
      </c>
      <c r="R54" s="15"/>
    </row>
    <row r="55" spans="1:18" ht="15.95" customHeight="1" x14ac:dyDescent="0.2">
      <c r="B55" s="1" t="s">
        <v>58</v>
      </c>
      <c r="C55" s="17">
        <v>106977</v>
      </c>
      <c r="D55" s="18">
        <f t="shared" si="11"/>
        <v>114847</v>
      </c>
      <c r="E55" s="24">
        <f t="shared" si="9"/>
        <v>7.3567215382745799</v>
      </c>
      <c r="F55" s="38">
        <v>6176</v>
      </c>
      <c r="G55" s="39">
        <v>7167</v>
      </c>
      <c r="H55" s="38">
        <v>10599</v>
      </c>
      <c r="I55" s="39">
        <v>8979</v>
      </c>
      <c r="J55" s="38">
        <v>9986</v>
      </c>
      <c r="K55" s="38">
        <v>8062</v>
      </c>
      <c r="L55" s="38">
        <v>11106</v>
      </c>
      <c r="M55" s="39">
        <v>12695</v>
      </c>
      <c r="N55" s="38">
        <v>10400</v>
      </c>
      <c r="O55" s="40">
        <v>11316</v>
      </c>
      <c r="P55" s="45">
        <v>10958</v>
      </c>
      <c r="Q55" s="45">
        <v>7403</v>
      </c>
    </row>
    <row r="56" spans="1:18" ht="15.95" customHeight="1" x14ac:dyDescent="0.2">
      <c r="B56" s="1" t="s">
        <v>250</v>
      </c>
      <c r="C56" s="17">
        <v>1</v>
      </c>
      <c r="D56" s="18">
        <f>SUM(F56:Q56)</f>
        <v>1</v>
      </c>
      <c r="E56" s="24" t="s">
        <v>251</v>
      </c>
      <c r="F56" s="38">
        <v>0</v>
      </c>
      <c r="G56" s="39">
        <v>0</v>
      </c>
      <c r="H56" s="38">
        <v>0</v>
      </c>
      <c r="I56" s="39">
        <v>0</v>
      </c>
      <c r="J56" s="38">
        <v>0</v>
      </c>
      <c r="K56" s="38">
        <v>0</v>
      </c>
      <c r="L56" s="38">
        <v>0</v>
      </c>
      <c r="M56" s="39">
        <v>0</v>
      </c>
      <c r="N56" s="38">
        <v>0</v>
      </c>
      <c r="O56" s="40">
        <v>0</v>
      </c>
      <c r="P56" s="45">
        <v>0</v>
      </c>
      <c r="Q56" s="45">
        <v>1</v>
      </c>
    </row>
    <row r="57" spans="1:18" ht="15.95" customHeight="1" x14ac:dyDescent="0.2">
      <c r="B57" s="1" t="s">
        <v>71</v>
      </c>
      <c r="C57" s="17">
        <v>5544</v>
      </c>
      <c r="D57" s="18">
        <f t="shared" si="11"/>
        <v>12350</v>
      </c>
      <c r="E57" s="24">
        <f t="shared" ref="E57:E76" si="12">(((D57/C57-1)*100))</f>
        <v>122.76334776334777</v>
      </c>
      <c r="F57" s="38">
        <v>437</v>
      </c>
      <c r="G57" s="39">
        <v>636</v>
      </c>
      <c r="H57" s="38">
        <v>522</v>
      </c>
      <c r="I57" s="39">
        <v>1088</v>
      </c>
      <c r="J57" s="38">
        <v>1010</v>
      </c>
      <c r="K57" s="38">
        <v>633</v>
      </c>
      <c r="L57" s="38">
        <v>1539</v>
      </c>
      <c r="M57" s="39">
        <v>2028</v>
      </c>
      <c r="N57" s="38">
        <v>901</v>
      </c>
      <c r="O57" s="40">
        <v>1200</v>
      </c>
      <c r="P57" s="45">
        <v>1081</v>
      </c>
      <c r="Q57" s="45">
        <v>1275</v>
      </c>
    </row>
    <row r="58" spans="1:18" ht="15.95" customHeight="1" x14ac:dyDescent="0.2">
      <c r="B58" s="1" t="s">
        <v>72</v>
      </c>
      <c r="C58" s="17">
        <v>5332</v>
      </c>
      <c r="D58" s="18">
        <f t="shared" si="11"/>
        <v>5235</v>
      </c>
      <c r="E58" s="24">
        <f t="shared" si="12"/>
        <v>-1.8192048012003026</v>
      </c>
      <c r="F58" s="38">
        <v>329</v>
      </c>
      <c r="G58" s="39">
        <v>384</v>
      </c>
      <c r="H58" s="38">
        <v>450</v>
      </c>
      <c r="I58" s="39">
        <v>360</v>
      </c>
      <c r="J58" s="38">
        <v>432</v>
      </c>
      <c r="K58" s="38">
        <v>360</v>
      </c>
      <c r="L58" s="38">
        <v>337</v>
      </c>
      <c r="M58" s="39">
        <v>497</v>
      </c>
      <c r="N58" s="38">
        <v>450</v>
      </c>
      <c r="O58" s="40">
        <v>570</v>
      </c>
      <c r="P58" s="45">
        <v>633</v>
      </c>
      <c r="Q58" s="45">
        <v>433</v>
      </c>
    </row>
    <row r="59" spans="1:18" ht="15.95" customHeight="1" x14ac:dyDescent="0.2">
      <c r="B59" s="1" t="s">
        <v>73</v>
      </c>
      <c r="C59" s="17">
        <v>56937</v>
      </c>
      <c r="D59" s="18">
        <f t="shared" si="11"/>
        <v>59120</v>
      </c>
      <c r="E59" s="24">
        <f t="shared" si="12"/>
        <v>3.8340622091083132</v>
      </c>
      <c r="F59" s="38">
        <v>6024</v>
      </c>
      <c r="G59" s="39">
        <v>6205</v>
      </c>
      <c r="H59" s="38">
        <v>5396</v>
      </c>
      <c r="I59" s="39">
        <v>4528</v>
      </c>
      <c r="J59" s="38">
        <v>4106</v>
      </c>
      <c r="K59" s="38">
        <v>3420</v>
      </c>
      <c r="L59" s="38">
        <v>5326</v>
      </c>
      <c r="M59" s="39">
        <v>4970</v>
      </c>
      <c r="N59" s="38">
        <v>4302</v>
      </c>
      <c r="O59" s="40">
        <v>5396</v>
      </c>
      <c r="P59" s="45">
        <v>4423</v>
      </c>
      <c r="Q59" s="45">
        <v>5024</v>
      </c>
    </row>
    <row r="60" spans="1:18" ht="15.95" customHeight="1" x14ac:dyDescent="0.2">
      <c r="B60" s="1" t="s">
        <v>74</v>
      </c>
      <c r="C60" s="17">
        <v>836</v>
      </c>
      <c r="D60" s="18">
        <f t="shared" si="11"/>
        <v>1632</v>
      </c>
      <c r="E60" s="24">
        <f t="shared" si="12"/>
        <v>95.215311004784681</v>
      </c>
      <c r="F60" s="38">
        <v>72</v>
      </c>
      <c r="G60" s="39">
        <v>72</v>
      </c>
      <c r="H60" s="38">
        <v>58</v>
      </c>
      <c r="I60" s="39">
        <v>85</v>
      </c>
      <c r="J60" s="38">
        <v>83</v>
      </c>
      <c r="K60" s="38">
        <v>98</v>
      </c>
      <c r="L60" s="38">
        <v>139</v>
      </c>
      <c r="M60" s="39">
        <v>133</v>
      </c>
      <c r="N60" s="38">
        <v>363</v>
      </c>
      <c r="O60" s="40">
        <v>228</v>
      </c>
      <c r="P60" s="45">
        <v>163</v>
      </c>
      <c r="Q60" s="45">
        <v>138</v>
      </c>
    </row>
    <row r="61" spans="1:18" ht="15.95" customHeight="1" x14ac:dyDescent="0.2">
      <c r="B61" s="1" t="s">
        <v>75</v>
      </c>
      <c r="C61" s="17">
        <v>13239</v>
      </c>
      <c r="D61" s="18">
        <f t="shared" si="11"/>
        <v>13633</v>
      </c>
      <c r="E61" s="24">
        <f t="shared" si="12"/>
        <v>2.9760555933227684</v>
      </c>
      <c r="F61" s="38">
        <v>1110</v>
      </c>
      <c r="G61" s="39">
        <v>911</v>
      </c>
      <c r="H61" s="38">
        <v>963</v>
      </c>
      <c r="I61" s="39">
        <v>1018</v>
      </c>
      <c r="J61" s="38">
        <v>1111</v>
      </c>
      <c r="K61" s="38">
        <v>1303</v>
      </c>
      <c r="L61" s="38">
        <v>1615</v>
      </c>
      <c r="M61" s="39">
        <v>1199</v>
      </c>
      <c r="N61" s="38">
        <v>1204</v>
      </c>
      <c r="O61" s="40">
        <v>1272</v>
      </c>
      <c r="P61" s="45">
        <v>1153</v>
      </c>
      <c r="Q61" s="45">
        <v>774</v>
      </c>
    </row>
    <row r="62" spans="1:18" ht="15.95" customHeight="1" x14ac:dyDescent="0.2">
      <c r="B62" s="1" t="s">
        <v>76</v>
      </c>
      <c r="C62" s="17">
        <v>78935</v>
      </c>
      <c r="D62" s="18">
        <f t="shared" si="11"/>
        <v>61502</v>
      </c>
      <c r="E62" s="24">
        <f t="shared" si="12"/>
        <v>-22.08526002407044</v>
      </c>
      <c r="F62" s="38">
        <v>6607</v>
      </c>
      <c r="G62" s="39">
        <v>4459</v>
      </c>
      <c r="H62" s="38">
        <v>5549</v>
      </c>
      <c r="I62" s="39">
        <v>4536</v>
      </c>
      <c r="J62" s="38">
        <v>5212</v>
      </c>
      <c r="K62" s="38">
        <v>4151</v>
      </c>
      <c r="L62" s="38">
        <v>5172</v>
      </c>
      <c r="M62" s="39">
        <v>5898</v>
      </c>
      <c r="N62" s="38">
        <v>5544</v>
      </c>
      <c r="O62" s="40">
        <v>4598</v>
      </c>
      <c r="P62" s="45">
        <v>5282</v>
      </c>
      <c r="Q62" s="45">
        <v>4494</v>
      </c>
    </row>
    <row r="63" spans="1:18" s="2" customFormat="1" ht="21.95" customHeight="1" x14ac:dyDescent="0.2">
      <c r="A63" s="1" t="s">
        <v>77</v>
      </c>
      <c r="C63" s="18">
        <f>SUM(C64:C112)</f>
        <v>285311</v>
      </c>
      <c r="D63" s="18">
        <f>SUM(D64:D112)</f>
        <v>308857</v>
      </c>
      <c r="E63" s="24">
        <f t="shared" si="12"/>
        <v>8.2527487548675005</v>
      </c>
      <c r="F63" s="43">
        <f t="shared" ref="F63:Q63" si="13">SUM(F64:F112)</f>
        <v>29170</v>
      </c>
      <c r="G63" s="43">
        <f t="shared" si="13"/>
        <v>28109</v>
      </c>
      <c r="H63" s="43">
        <f t="shared" si="13"/>
        <v>27678</v>
      </c>
      <c r="I63" s="43">
        <f t="shared" si="13"/>
        <v>25911</v>
      </c>
      <c r="J63" s="43">
        <f t="shared" si="13"/>
        <v>20446</v>
      </c>
      <c r="K63" s="43">
        <f t="shared" si="13"/>
        <v>19823</v>
      </c>
      <c r="L63" s="43">
        <f t="shared" si="13"/>
        <v>26429</v>
      </c>
      <c r="M63" s="43">
        <f t="shared" si="13"/>
        <v>27830</v>
      </c>
      <c r="N63" s="43">
        <f t="shared" si="13"/>
        <v>20323</v>
      </c>
      <c r="O63" s="43">
        <f t="shared" si="13"/>
        <v>24570</v>
      </c>
      <c r="P63" s="43">
        <f t="shared" si="13"/>
        <v>27695</v>
      </c>
      <c r="Q63" s="46">
        <f t="shared" si="13"/>
        <v>30873</v>
      </c>
      <c r="R63" s="14"/>
    </row>
    <row r="64" spans="1:18" ht="15.95" customHeight="1" x14ac:dyDescent="0.2">
      <c r="B64" s="1" t="s">
        <v>78</v>
      </c>
      <c r="C64" s="17">
        <v>61</v>
      </c>
      <c r="D64" s="18">
        <f>SUM(F64:Q64)</f>
        <v>62</v>
      </c>
      <c r="E64" s="24">
        <f t="shared" si="12"/>
        <v>1.6393442622950838</v>
      </c>
      <c r="F64" s="38">
        <v>4</v>
      </c>
      <c r="G64" s="39">
        <v>5</v>
      </c>
      <c r="H64" s="38">
        <v>4</v>
      </c>
      <c r="I64" s="39">
        <v>4</v>
      </c>
      <c r="J64" s="38">
        <v>4</v>
      </c>
      <c r="K64" s="38">
        <v>4</v>
      </c>
      <c r="L64" s="38">
        <v>3</v>
      </c>
      <c r="M64" s="39">
        <v>4</v>
      </c>
      <c r="N64" s="38">
        <v>6</v>
      </c>
      <c r="O64" s="40">
        <v>12</v>
      </c>
      <c r="P64" s="45">
        <v>6</v>
      </c>
      <c r="Q64" s="45">
        <v>6</v>
      </c>
      <c r="R64" s="1"/>
    </row>
    <row r="65" spans="1:18" ht="15.95" customHeight="1" x14ac:dyDescent="0.2">
      <c r="B65" s="1" t="s">
        <v>79</v>
      </c>
      <c r="C65" s="17">
        <v>28836</v>
      </c>
      <c r="D65" s="18">
        <f t="shared" ref="D65:D72" si="14">SUM(F65:Q65)</f>
        <v>32364</v>
      </c>
      <c r="E65" s="24">
        <f t="shared" si="12"/>
        <v>12.234706616729095</v>
      </c>
      <c r="F65" s="38">
        <v>3017</v>
      </c>
      <c r="G65" s="39">
        <v>3331</v>
      </c>
      <c r="H65" s="38">
        <v>3638</v>
      </c>
      <c r="I65" s="39">
        <v>2640</v>
      </c>
      <c r="J65" s="38">
        <v>1793</v>
      </c>
      <c r="K65" s="38">
        <v>1683</v>
      </c>
      <c r="L65" s="38">
        <v>2248</v>
      </c>
      <c r="M65" s="39">
        <v>2434</v>
      </c>
      <c r="N65" s="38">
        <v>2010</v>
      </c>
      <c r="O65" s="40">
        <v>2312</v>
      </c>
      <c r="P65" s="45">
        <v>3255</v>
      </c>
      <c r="Q65" s="45">
        <v>4003</v>
      </c>
      <c r="R65" s="1"/>
    </row>
    <row r="66" spans="1:18" ht="15.95" customHeight="1" x14ac:dyDescent="0.2">
      <c r="B66" s="1" t="s">
        <v>80</v>
      </c>
      <c r="C66" s="17">
        <v>137</v>
      </c>
      <c r="D66" s="18">
        <f t="shared" si="14"/>
        <v>116</v>
      </c>
      <c r="E66" s="24">
        <f t="shared" si="12"/>
        <v>-15.328467153284675</v>
      </c>
      <c r="F66" s="38">
        <v>12</v>
      </c>
      <c r="G66" s="39">
        <v>15</v>
      </c>
      <c r="H66" s="38">
        <v>9</v>
      </c>
      <c r="I66" s="39">
        <v>17</v>
      </c>
      <c r="J66" s="38">
        <v>5</v>
      </c>
      <c r="K66" s="38">
        <v>5</v>
      </c>
      <c r="L66" s="38">
        <v>11</v>
      </c>
      <c r="M66" s="39">
        <v>7</v>
      </c>
      <c r="N66" s="38">
        <v>4</v>
      </c>
      <c r="O66" s="40">
        <v>13</v>
      </c>
      <c r="P66" s="45">
        <v>12</v>
      </c>
      <c r="Q66" s="45">
        <v>6</v>
      </c>
      <c r="R66" s="1"/>
    </row>
    <row r="67" spans="1:18" ht="15.95" customHeight="1" x14ac:dyDescent="0.2">
      <c r="B67" s="1" t="s">
        <v>81</v>
      </c>
      <c r="C67" s="17">
        <v>3541</v>
      </c>
      <c r="D67" s="18">
        <f t="shared" si="14"/>
        <v>3696</v>
      </c>
      <c r="E67" s="24">
        <f t="shared" si="12"/>
        <v>4.3772945495622606</v>
      </c>
      <c r="F67" s="38">
        <v>464</v>
      </c>
      <c r="G67" s="39">
        <v>432</v>
      </c>
      <c r="H67" s="38">
        <v>327</v>
      </c>
      <c r="I67" s="39">
        <v>239</v>
      </c>
      <c r="J67" s="38">
        <v>199</v>
      </c>
      <c r="K67" s="38">
        <v>165</v>
      </c>
      <c r="L67" s="38">
        <v>310</v>
      </c>
      <c r="M67" s="39">
        <v>333</v>
      </c>
      <c r="N67" s="38">
        <v>172</v>
      </c>
      <c r="O67" s="40">
        <v>222</v>
      </c>
      <c r="P67" s="45">
        <v>338</v>
      </c>
      <c r="Q67" s="45">
        <v>495</v>
      </c>
      <c r="R67" s="1"/>
    </row>
    <row r="68" spans="1:18" ht="15.95" customHeight="1" x14ac:dyDescent="0.2">
      <c r="B68" s="1" t="s">
        <v>82</v>
      </c>
      <c r="C68" s="17">
        <v>5263</v>
      </c>
      <c r="D68" s="18">
        <f t="shared" si="14"/>
        <v>5368</v>
      </c>
      <c r="E68" s="24">
        <f t="shared" si="12"/>
        <v>1.9950598517955553</v>
      </c>
      <c r="F68" s="38">
        <v>485</v>
      </c>
      <c r="G68" s="39">
        <v>546</v>
      </c>
      <c r="H68" s="38">
        <v>521</v>
      </c>
      <c r="I68" s="39">
        <v>552</v>
      </c>
      <c r="J68" s="38">
        <v>358</v>
      </c>
      <c r="K68" s="38">
        <v>332</v>
      </c>
      <c r="L68" s="38">
        <v>545</v>
      </c>
      <c r="M68" s="39">
        <v>437</v>
      </c>
      <c r="N68" s="38">
        <v>305</v>
      </c>
      <c r="O68" s="40">
        <v>372</v>
      </c>
      <c r="P68" s="45">
        <v>413</v>
      </c>
      <c r="Q68" s="45">
        <v>502</v>
      </c>
      <c r="R68" s="1"/>
    </row>
    <row r="69" spans="1:18" ht="15.95" customHeight="1" x14ac:dyDescent="0.2">
      <c r="B69" s="1" t="s">
        <v>83</v>
      </c>
      <c r="C69" s="17">
        <v>83</v>
      </c>
      <c r="D69" s="18">
        <f t="shared" si="14"/>
        <v>147</v>
      </c>
      <c r="E69" s="24">
        <f t="shared" si="12"/>
        <v>77.108433734939766</v>
      </c>
      <c r="F69" s="38">
        <v>57</v>
      </c>
      <c r="G69" s="39">
        <v>8</v>
      </c>
      <c r="H69" s="38">
        <v>8</v>
      </c>
      <c r="I69" s="39">
        <v>10</v>
      </c>
      <c r="J69" s="38">
        <v>9</v>
      </c>
      <c r="K69" s="38">
        <v>7</v>
      </c>
      <c r="L69" s="38">
        <v>1</v>
      </c>
      <c r="M69" s="39">
        <v>10</v>
      </c>
      <c r="N69" s="38">
        <v>2</v>
      </c>
      <c r="O69" s="42">
        <v>16</v>
      </c>
      <c r="P69" s="45">
        <v>16</v>
      </c>
      <c r="Q69" s="45">
        <v>3</v>
      </c>
      <c r="R69" s="1"/>
    </row>
    <row r="70" spans="1:18" ht="15.95" customHeight="1" x14ac:dyDescent="0.2">
      <c r="B70" s="1" t="s">
        <v>84</v>
      </c>
      <c r="C70" s="17">
        <v>1297</v>
      </c>
      <c r="D70" s="18">
        <f t="shared" si="14"/>
        <v>1366</v>
      </c>
      <c r="E70" s="24">
        <f t="shared" si="12"/>
        <v>5.3199691595990695</v>
      </c>
      <c r="F70" s="38">
        <v>230</v>
      </c>
      <c r="G70" s="39">
        <v>200</v>
      </c>
      <c r="H70" s="38">
        <v>138</v>
      </c>
      <c r="I70" s="39">
        <v>91</v>
      </c>
      <c r="J70" s="38">
        <v>52</v>
      </c>
      <c r="K70" s="38">
        <v>42</v>
      </c>
      <c r="L70" s="38">
        <v>61</v>
      </c>
      <c r="M70" s="39">
        <v>60</v>
      </c>
      <c r="N70" s="38">
        <v>51</v>
      </c>
      <c r="O70" s="40">
        <v>111</v>
      </c>
      <c r="P70" s="45">
        <v>198</v>
      </c>
      <c r="Q70" s="45">
        <v>132</v>
      </c>
      <c r="R70" s="1"/>
    </row>
    <row r="71" spans="1:18" ht="15.95" customHeight="1" x14ac:dyDescent="0.2">
      <c r="B71" s="1" t="s">
        <v>85</v>
      </c>
      <c r="C71" s="17">
        <v>855</v>
      </c>
      <c r="D71" s="18">
        <f t="shared" si="14"/>
        <v>993</v>
      </c>
      <c r="E71" s="24">
        <f t="shared" si="12"/>
        <v>16.140350877192986</v>
      </c>
      <c r="F71" s="38">
        <v>131</v>
      </c>
      <c r="G71" s="39">
        <v>94</v>
      </c>
      <c r="H71" s="38">
        <v>107</v>
      </c>
      <c r="I71" s="39">
        <v>74</v>
      </c>
      <c r="J71" s="38">
        <v>58</v>
      </c>
      <c r="K71" s="38">
        <v>61</v>
      </c>
      <c r="L71" s="38">
        <v>53</v>
      </c>
      <c r="M71" s="39">
        <v>52</v>
      </c>
      <c r="N71" s="38">
        <v>60</v>
      </c>
      <c r="O71" s="40">
        <v>120</v>
      </c>
      <c r="P71" s="45">
        <v>71</v>
      </c>
      <c r="Q71" s="45">
        <v>112</v>
      </c>
      <c r="R71" s="1"/>
    </row>
    <row r="72" spans="1:18" ht="15.95" customHeight="1" x14ac:dyDescent="0.2">
      <c r="B72" s="1" t="s">
        <v>86</v>
      </c>
      <c r="C72" s="17">
        <v>2560</v>
      </c>
      <c r="D72" s="18">
        <f t="shared" si="14"/>
        <v>2584</v>
      </c>
      <c r="E72" s="24">
        <f t="shared" si="12"/>
        <v>0.93749999999999112</v>
      </c>
      <c r="F72" s="38">
        <v>324</v>
      </c>
      <c r="G72" s="39">
        <v>290</v>
      </c>
      <c r="H72" s="38">
        <v>345</v>
      </c>
      <c r="I72" s="39">
        <v>169</v>
      </c>
      <c r="J72" s="38">
        <v>143</v>
      </c>
      <c r="K72" s="38">
        <v>150</v>
      </c>
      <c r="L72" s="38">
        <v>192</v>
      </c>
      <c r="M72" s="39">
        <v>167</v>
      </c>
      <c r="N72" s="38">
        <v>124</v>
      </c>
      <c r="O72" s="40">
        <v>246</v>
      </c>
      <c r="P72" s="45">
        <v>178</v>
      </c>
      <c r="Q72" s="45">
        <v>256</v>
      </c>
      <c r="R72" s="1"/>
    </row>
    <row r="73" spans="1:18" ht="15.95" customHeight="1" x14ac:dyDescent="0.2">
      <c r="B73" s="1" t="s">
        <v>234</v>
      </c>
      <c r="C73" s="17">
        <v>0</v>
      </c>
      <c r="D73" s="18">
        <f>SUM(F73:Q73)</f>
        <v>1</v>
      </c>
      <c r="E73" s="24" t="s">
        <v>14</v>
      </c>
      <c r="F73" s="38">
        <v>0</v>
      </c>
      <c r="G73" s="39">
        <v>0</v>
      </c>
      <c r="H73" s="38">
        <v>0</v>
      </c>
      <c r="I73" s="39">
        <v>0</v>
      </c>
      <c r="J73" s="38">
        <v>1</v>
      </c>
      <c r="K73" s="38">
        <v>0</v>
      </c>
      <c r="L73" s="38">
        <v>0</v>
      </c>
      <c r="M73" s="39">
        <v>0</v>
      </c>
      <c r="N73" s="38">
        <v>0</v>
      </c>
      <c r="O73" s="40">
        <v>0</v>
      </c>
      <c r="P73" s="45">
        <v>0</v>
      </c>
      <c r="Q73" s="45">
        <v>0</v>
      </c>
      <c r="R73" s="1"/>
    </row>
    <row r="74" spans="1:18" ht="15.95" customHeight="1" x14ac:dyDescent="0.2">
      <c r="B74" s="1" t="s">
        <v>88</v>
      </c>
      <c r="C74" s="17">
        <v>992</v>
      </c>
      <c r="D74" s="18">
        <f t="shared" ref="D74" si="15">SUM(F74:Q74)</f>
        <v>980</v>
      </c>
      <c r="E74" s="24">
        <f t="shared" si="12"/>
        <v>-1.2096774193548376</v>
      </c>
      <c r="F74" s="38">
        <v>89</v>
      </c>
      <c r="G74" s="39">
        <v>107</v>
      </c>
      <c r="H74" s="38">
        <v>95</v>
      </c>
      <c r="I74" s="39">
        <v>91</v>
      </c>
      <c r="J74" s="38">
        <v>67</v>
      </c>
      <c r="K74" s="38">
        <v>88</v>
      </c>
      <c r="L74" s="38">
        <v>81</v>
      </c>
      <c r="M74" s="39">
        <v>54</v>
      </c>
      <c r="N74" s="38">
        <v>44</v>
      </c>
      <c r="O74" s="40">
        <v>70</v>
      </c>
      <c r="P74" s="45">
        <v>99</v>
      </c>
      <c r="Q74" s="45">
        <v>95</v>
      </c>
      <c r="R74" s="1"/>
    </row>
    <row r="75" spans="1:18" ht="21.95" customHeight="1" x14ac:dyDescent="0.2">
      <c r="A75" s="1" t="s">
        <v>218</v>
      </c>
      <c r="C75" s="17"/>
      <c r="D75" s="18"/>
      <c r="E75" s="24"/>
      <c r="F75" s="38"/>
      <c r="G75" s="39"/>
      <c r="H75" s="38"/>
      <c r="I75" s="39"/>
      <c r="J75" s="38"/>
      <c r="K75" s="38"/>
      <c r="L75" s="38"/>
      <c r="M75" s="39"/>
      <c r="N75" s="38"/>
      <c r="O75" s="40"/>
      <c r="P75" s="45"/>
      <c r="Q75" s="45"/>
      <c r="R75" s="1"/>
    </row>
    <row r="76" spans="1:18" ht="15.95" customHeight="1" x14ac:dyDescent="0.2">
      <c r="B76" s="1" t="s">
        <v>87</v>
      </c>
      <c r="C76" s="17">
        <v>574</v>
      </c>
      <c r="D76" s="18">
        <f>SUM(F76:Q76)</f>
        <v>632</v>
      </c>
      <c r="E76" s="24">
        <f t="shared" si="12"/>
        <v>10.104529616724744</v>
      </c>
      <c r="F76" s="38">
        <v>34</v>
      </c>
      <c r="G76" s="39">
        <v>99</v>
      </c>
      <c r="H76" s="38">
        <v>54</v>
      </c>
      <c r="I76" s="39">
        <v>29</v>
      </c>
      <c r="J76" s="38">
        <v>47</v>
      </c>
      <c r="K76" s="38">
        <v>39</v>
      </c>
      <c r="L76" s="38">
        <v>51</v>
      </c>
      <c r="M76" s="39">
        <v>39</v>
      </c>
      <c r="N76" s="38">
        <v>38</v>
      </c>
      <c r="O76" s="40">
        <v>62</v>
      </c>
      <c r="P76" s="45">
        <v>55</v>
      </c>
      <c r="Q76" s="45">
        <v>85</v>
      </c>
      <c r="R76" s="1"/>
    </row>
    <row r="77" spans="1:18" ht="15.95" customHeight="1" x14ac:dyDescent="0.2">
      <c r="B77" s="1" t="s">
        <v>106</v>
      </c>
      <c r="C77" s="17">
        <v>70345</v>
      </c>
      <c r="D77" s="18">
        <f>SUM(F77:Q77)</f>
        <v>77421</v>
      </c>
      <c r="E77" s="24">
        <f t="shared" ref="E77:E85" si="16">(((D77/C77-1)*100))</f>
        <v>10.058994953443733</v>
      </c>
      <c r="F77" s="38">
        <v>6562</v>
      </c>
      <c r="G77" s="39">
        <v>5713</v>
      </c>
      <c r="H77" s="38">
        <v>6392</v>
      </c>
      <c r="I77" s="39">
        <v>6526</v>
      </c>
      <c r="J77" s="38">
        <v>5554</v>
      </c>
      <c r="K77" s="38">
        <v>5811</v>
      </c>
      <c r="L77" s="38">
        <v>6878</v>
      </c>
      <c r="M77" s="39">
        <v>8262</v>
      </c>
      <c r="N77" s="38">
        <v>6123</v>
      </c>
      <c r="O77" s="40">
        <v>6086</v>
      </c>
      <c r="P77" s="45">
        <v>6976</v>
      </c>
      <c r="Q77" s="45">
        <v>6538</v>
      </c>
      <c r="R77" s="1"/>
    </row>
    <row r="78" spans="1:18" ht="15.95" customHeight="1" x14ac:dyDescent="0.2">
      <c r="B78" s="1" t="s">
        <v>107</v>
      </c>
      <c r="C78" s="17">
        <v>365</v>
      </c>
      <c r="D78" s="18">
        <f t="shared" ref="D78:D83" si="17">SUM(F78:Q78)</f>
        <v>435</v>
      </c>
      <c r="E78" s="24">
        <f t="shared" si="16"/>
        <v>19.178082191780831</v>
      </c>
      <c r="F78" s="38">
        <v>51</v>
      </c>
      <c r="G78" s="39">
        <v>38</v>
      </c>
      <c r="H78" s="38">
        <v>50</v>
      </c>
      <c r="I78" s="39">
        <v>29</v>
      </c>
      <c r="J78" s="38">
        <v>21</v>
      </c>
      <c r="K78" s="38">
        <v>25</v>
      </c>
      <c r="L78" s="38">
        <v>33</v>
      </c>
      <c r="M78" s="39">
        <v>24</v>
      </c>
      <c r="N78" s="38">
        <v>25</v>
      </c>
      <c r="O78" s="40">
        <v>56</v>
      </c>
      <c r="P78" s="45">
        <v>31</v>
      </c>
      <c r="Q78" s="45">
        <v>52</v>
      </c>
      <c r="R78" s="1"/>
    </row>
    <row r="79" spans="1:18" ht="15.95" customHeight="1" x14ac:dyDescent="0.2">
      <c r="B79" s="1" t="s">
        <v>109</v>
      </c>
      <c r="C79" s="17">
        <v>933</v>
      </c>
      <c r="D79" s="18">
        <f t="shared" si="17"/>
        <v>879</v>
      </c>
      <c r="E79" s="24">
        <f t="shared" si="16"/>
        <v>-5.7877813504823123</v>
      </c>
      <c r="F79" s="38">
        <v>94</v>
      </c>
      <c r="G79" s="39">
        <v>74</v>
      </c>
      <c r="H79" s="38">
        <v>57</v>
      </c>
      <c r="I79" s="39">
        <v>76</v>
      </c>
      <c r="J79" s="38">
        <v>52</v>
      </c>
      <c r="K79" s="38">
        <v>52</v>
      </c>
      <c r="L79" s="38">
        <v>53</v>
      </c>
      <c r="M79" s="39">
        <v>41</v>
      </c>
      <c r="N79" s="38">
        <v>59</v>
      </c>
      <c r="O79" s="40">
        <v>113</v>
      </c>
      <c r="P79" s="45">
        <v>96</v>
      </c>
      <c r="Q79" s="45">
        <v>112</v>
      </c>
      <c r="R79" s="1"/>
    </row>
    <row r="80" spans="1:18" ht="15.95" customHeight="1" x14ac:dyDescent="0.2">
      <c r="B80" s="1" t="s">
        <v>108</v>
      </c>
      <c r="C80" s="17">
        <v>36564</v>
      </c>
      <c r="D80" s="18">
        <f t="shared" si="17"/>
        <v>35999</v>
      </c>
      <c r="E80" s="24">
        <f t="shared" si="16"/>
        <v>-1.5452357510119197</v>
      </c>
      <c r="F80" s="38">
        <v>3648</v>
      </c>
      <c r="G80" s="39">
        <v>4494</v>
      </c>
      <c r="H80" s="38">
        <v>3710</v>
      </c>
      <c r="I80" s="39">
        <v>3130</v>
      </c>
      <c r="J80" s="38">
        <v>2209</v>
      </c>
      <c r="K80" s="38">
        <v>1859</v>
      </c>
      <c r="L80" s="38">
        <v>2779</v>
      </c>
      <c r="M80" s="39">
        <v>3288</v>
      </c>
      <c r="N80" s="38">
        <v>1764</v>
      </c>
      <c r="O80" s="40">
        <v>2732</v>
      </c>
      <c r="P80" s="45">
        <v>2963</v>
      </c>
      <c r="Q80" s="45">
        <v>3423</v>
      </c>
      <c r="R80" s="1"/>
    </row>
    <row r="81" spans="2:18" ht="15.95" customHeight="1" x14ac:dyDescent="0.2">
      <c r="B81" s="1" t="s">
        <v>110</v>
      </c>
      <c r="C81" s="17">
        <v>2159</v>
      </c>
      <c r="D81" s="18">
        <f t="shared" si="17"/>
        <v>2309</v>
      </c>
      <c r="E81" s="24">
        <f t="shared" si="16"/>
        <v>6.9476609541454293</v>
      </c>
      <c r="F81" s="38">
        <v>250</v>
      </c>
      <c r="G81" s="39">
        <v>226</v>
      </c>
      <c r="H81" s="38">
        <v>237</v>
      </c>
      <c r="I81" s="39">
        <v>141</v>
      </c>
      <c r="J81" s="38">
        <v>180</v>
      </c>
      <c r="K81" s="38">
        <v>128</v>
      </c>
      <c r="L81" s="38">
        <v>178</v>
      </c>
      <c r="M81" s="39">
        <v>211</v>
      </c>
      <c r="N81" s="38">
        <v>157</v>
      </c>
      <c r="O81" s="40">
        <v>184</v>
      </c>
      <c r="P81" s="45">
        <v>191</v>
      </c>
      <c r="Q81" s="45">
        <v>226</v>
      </c>
      <c r="R81" s="1"/>
    </row>
    <row r="82" spans="2:18" ht="15.95" customHeight="1" x14ac:dyDescent="0.2">
      <c r="B82" s="1" t="s">
        <v>105</v>
      </c>
      <c r="C82" s="17">
        <v>28112</v>
      </c>
      <c r="D82" s="18">
        <f t="shared" si="17"/>
        <v>29644</v>
      </c>
      <c r="E82" s="24">
        <f t="shared" si="16"/>
        <v>5.4496300512236751</v>
      </c>
      <c r="F82" s="38">
        <v>2382</v>
      </c>
      <c r="G82" s="39">
        <v>2231</v>
      </c>
      <c r="H82" s="38">
        <v>2064</v>
      </c>
      <c r="I82" s="39">
        <v>2526</v>
      </c>
      <c r="J82" s="38">
        <v>2144</v>
      </c>
      <c r="K82" s="38">
        <v>1680</v>
      </c>
      <c r="L82" s="38">
        <v>3915</v>
      </c>
      <c r="M82" s="39">
        <v>3074</v>
      </c>
      <c r="N82" s="38">
        <v>1955</v>
      </c>
      <c r="O82" s="40">
        <v>2787</v>
      </c>
      <c r="P82" s="45">
        <v>2300</v>
      </c>
      <c r="Q82" s="45">
        <v>2586</v>
      </c>
      <c r="R82" s="1"/>
    </row>
    <row r="83" spans="2:18" ht="15.95" customHeight="1" x14ac:dyDescent="0.2">
      <c r="B83" s="1" t="s">
        <v>111</v>
      </c>
      <c r="C83" s="17">
        <v>1424</v>
      </c>
      <c r="D83" s="18">
        <f t="shared" si="17"/>
        <v>1498</v>
      </c>
      <c r="E83" s="24">
        <f t="shared" si="16"/>
        <v>5.1966292134831393</v>
      </c>
      <c r="F83" s="38">
        <v>224</v>
      </c>
      <c r="G83" s="39">
        <v>138</v>
      </c>
      <c r="H83" s="38">
        <v>144</v>
      </c>
      <c r="I83" s="39">
        <v>93</v>
      </c>
      <c r="J83" s="38">
        <v>82</v>
      </c>
      <c r="K83" s="38">
        <v>83</v>
      </c>
      <c r="L83" s="38">
        <v>87</v>
      </c>
      <c r="M83" s="39">
        <v>111</v>
      </c>
      <c r="N83" s="38">
        <v>66</v>
      </c>
      <c r="O83" s="40">
        <v>83</v>
      </c>
      <c r="P83" s="45">
        <v>152</v>
      </c>
      <c r="Q83" s="45">
        <v>235</v>
      </c>
      <c r="R83" s="1"/>
    </row>
    <row r="84" spans="2:18" ht="15.95" customHeight="1" x14ac:dyDescent="0.2">
      <c r="B84" s="1" t="s">
        <v>112</v>
      </c>
      <c r="C84" s="17">
        <v>1797</v>
      </c>
      <c r="D84" s="18">
        <f>SUM(F84:Q84)</f>
        <v>2121</v>
      </c>
      <c r="E84" s="24">
        <f t="shared" si="16"/>
        <v>18.03005008347245</v>
      </c>
      <c r="F84" s="38">
        <v>218</v>
      </c>
      <c r="G84" s="39">
        <v>146</v>
      </c>
      <c r="H84" s="38">
        <v>170</v>
      </c>
      <c r="I84" s="39">
        <v>154</v>
      </c>
      <c r="J84" s="38">
        <v>179</v>
      </c>
      <c r="K84" s="38">
        <v>161</v>
      </c>
      <c r="L84" s="38">
        <v>200</v>
      </c>
      <c r="M84" s="39">
        <v>175</v>
      </c>
      <c r="N84" s="38">
        <v>155</v>
      </c>
      <c r="O84" s="40">
        <v>201</v>
      </c>
      <c r="P84" s="45">
        <v>168</v>
      </c>
      <c r="Q84" s="45">
        <v>194</v>
      </c>
      <c r="R84" s="1"/>
    </row>
    <row r="85" spans="2:18" ht="15.95" customHeight="1" x14ac:dyDescent="0.2">
      <c r="B85" s="1" t="s">
        <v>233</v>
      </c>
      <c r="C85" s="17">
        <v>1</v>
      </c>
      <c r="D85" s="18">
        <f t="shared" ref="D85:D101" si="18">SUM(F85:Q85)</f>
        <v>2</v>
      </c>
      <c r="E85" s="24">
        <f t="shared" si="16"/>
        <v>100</v>
      </c>
      <c r="F85" s="38">
        <v>0</v>
      </c>
      <c r="G85" s="39">
        <v>1</v>
      </c>
      <c r="H85" s="38">
        <v>0</v>
      </c>
      <c r="I85" s="39">
        <v>0</v>
      </c>
      <c r="J85" s="38">
        <v>0</v>
      </c>
      <c r="K85" s="38">
        <v>0</v>
      </c>
      <c r="L85" s="38">
        <v>0</v>
      </c>
      <c r="M85" s="39">
        <v>0</v>
      </c>
      <c r="N85" s="38">
        <v>1</v>
      </c>
      <c r="O85" s="40">
        <v>0</v>
      </c>
      <c r="P85" s="45">
        <v>0</v>
      </c>
      <c r="Q85" s="45">
        <v>0</v>
      </c>
      <c r="R85" s="1"/>
    </row>
    <row r="86" spans="2:18" ht="15.95" customHeight="1" x14ac:dyDescent="0.2">
      <c r="B86" s="1" t="s">
        <v>113</v>
      </c>
      <c r="C86" s="17">
        <v>115</v>
      </c>
      <c r="D86" s="18">
        <f t="shared" si="18"/>
        <v>104</v>
      </c>
      <c r="E86" s="24">
        <f t="shared" ref="E86:E129" si="19">(((D86/C86-1)*100))</f>
        <v>-9.5652173913043477</v>
      </c>
      <c r="F86" s="38">
        <v>13</v>
      </c>
      <c r="G86" s="39">
        <v>18</v>
      </c>
      <c r="H86" s="38">
        <v>3</v>
      </c>
      <c r="I86" s="39">
        <v>17</v>
      </c>
      <c r="J86" s="38">
        <v>8</v>
      </c>
      <c r="K86" s="38">
        <v>14</v>
      </c>
      <c r="L86" s="38">
        <v>6</v>
      </c>
      <c r="M86" s="39">
        <v>2</v>
      </c>
      <c r="N86" s="38">
        <v>5</v>
      </c>
      <c r="O86" s="40">
        <v>2</v>
      </c>
      <c r="P86" s="45">
        <v>8</v>
      </c>
      <c r="Q86" s="45">
        <v>8</v>
      </c>
      <c r="R86" s="1"/>
    </row>
    <row r="87" spans="2:18" ht="15.95" customHeight="1" x14ac:dyDescent="0.2">
      <c r="B87" s="1" t="s">
        <v>257</v>
      </c>
      <c r="C87" s="17">
        <v>0</v>
      </c>
      <c r="D87" s="18">
        <f t="shared" si="18"/>
        <v>2</v>
      </c>
      <c r="E87" s="24" t="s">
        <v>14</v>
      </c>
      <c r="F87" s="38">
        <v>0</v>
      </c>
      <c r="G87" s="39">
        <v>0</v>
      </c>
      <c r="H87" s="38">
        <v>0</v>
      </c>
      <c r="I87" s="39">
        <v>0</v>
      </c>
      <c r="J87" s="38">
        <v>1</v>
      </c>
      <c r="K87" s="38">
        <v>0</v>
      </c>
      <c r="L87" s="38">
        <v>0</v>
      </c>
      <c r="M87" s="39">
        <v>1</v>
      </c>
      <c r="N87" s="38">
        <v>0</v>
      </c>
      <c r="O87" s="40">
        <v>0</v>
      </c>
      <c r="P87" s="45">
        <v>0</v>
      </c>
      <c r="Q87" s="45">
        <v>0</v>
      </c>
      <c r="R87" s="1"/>
    </row>
    <row r="88" spans="2:18" ht="15.95" customHeight="1" x14ac:dyDescent="0.2">
      <c r="B88" s="1" t="s">
        <v>104</v>
      </c>
      <c r="C88" s="17">
        <v>33219</v>
      </c>
      <c r="D88" s="18">
        <f t="shared" si="18"/>
        <v>36345</v>
      </c>
      <c r="E88" s="24">
        <f t="shared" si="19"/>
        <v>9.4102772509708323</v>
      </c>
      <c r="F88" s="38">
        <v>3320</v>
      </c>
      <c r="G88" s="39">
        <v>2698</v>
      </c>
      <c r="H88" s="38">
        <v>3001</v>
      </c>
      <c r="I88" s="39">
        <v>2730</v>
      </c>
      <c r="J88" s="38">
        <v>2466</v>
      </c>
      <c r="K88" s="38">
        <v>2624</v>
      </c>
      <c r="L88" s="38">
        <v>2942</v>
      </c>
      <c r="M88" s="39">
        <v>3661</v>
      </c>
      <c r="N88" s="38">
        <v>2843</v>
      </c>
      <c r="O88" s="40">
        <v>2925</v>
      </c>
      <c r="P88" s="45">
        <v>3301</v>
      </c>
      <c r="Q88" s="45">
        <v>3834</v>
      </c>
      <c r="R88" s="1"/>
    </row>
    <row r="89" spans="2:18" ht="15.95" customHeight="1" x14ac:dyDescent="0.2">
      <c r="B89" s="1" t="s">
        <v>224</v>
      </c>
      <c r="C89" s="17">
        <v>3</v>
      </c>
      <c r="D89" s="18">
        <f t="shared" si="18"/>
        <v>0</v>
      </c>
      <c r="E89" s="24">
        <f t="shared" si="19"/>
        <v>-100</v>
      </c>
      <c r="F89" s="38">
        <v>0</v>
      </c>
      <c r="G89" s="39">
        <v>0</v>
      </c>
      <c r="H89" s="38">
        <v>0</v>
      </c>
      <c r="I89" s="39">
        <v>0</v>
      </c>
      <c r="J89" s="38">
        <v>0</v>
      </c>
      <c r="K89" s="38">
        <v>0</v>
      </c>
      <c r="L89" s="38">
        <v>0</v>
      </c>
      <c r="M89" s="39">
        <v>0</v>
      </c>
      <c r="N89" s="38">
        <v>0</v>
      </c>
      <c r="O89" s="40">
        <v>0</v>
      </c>
      <c r="P89" s="38">
        <v>0</v>
      </c>
      <c r="Q89" s="42">
        <v>0</v>
      </c>
      <c r="R89" s="1"/>
    </row>
    <row r="90" spans="2:18" ht="15.95" customHeight="1" x14ac:dyDescent="0.2">
      <c r="B90" s="1" t="s">
        <v>103</v>
      </c>
      <c r="C90" s="17">
        <v>498</v>
      </c>
      <c r="D90" s="18">
        <f t="shared" si="18"/>
        <v>538</v>
      </c>
      <c r="E90" s="24">
        <f t="shared" si="19"/>
        <v>8.032128514056236</v>
      </c>
      <c r="F90" s="38">
        <v>33</v>
      </c>
      <c r="G90" s="39">
        <v>80</v>
      </c>
      <c r="H90" s="38">
        <v>56</v>
      </c>
      <c r="I90" s="39">
        <v>39</v>
      </c>
      <c r="J90" s="38">
        <v>38</v>
      </c>
      <c r="K90" s="38">
        <v>32</v>
      </c>
      <c r="L90" s="38">
        <v>38</v>
      </c>
      <c r="M90" s="39">
        <v>41</v>
      </c>
      <c r="N90" s="38">
        <v>43</v>
      </c>
      <c r="O90" s="40">
        <v>67</v>
      </c>
      <c r="P90" s="45">
        <v>42</v>
      </c>
      <c r="Q90" s="45">
        <v>29</v>
      </c>
      <c r="R90" s="1"/>
    </row>
    <row r="91" spans="2:18" ht="15.95" customHeight="1" x14ac:dyDescent="0.2">
      <c r="B91" s="1" t="s">
        <v>102</v>
      </c>
      <c r="C91" s="17">
        <v>37</v>
      </c>
      <c r="D91" s="18">
        <f t="shared" si="18"/>
        <v>38</v>
      </c>
      <c r="E91" s="24">
        <f t="shared" si="19"/>
        <v>2.7027027027026973</v>
      </c>
      <c r="F91" s="38">
        <v>0</v>
      </c>
      <c r="G91" s="39">
        <v>1</v>
      </c>
      <c r="H91" s="38">
        <v>2</v>
      </c>
      <c r="I91" s="39">
        <v>7</v>
      </c>
      <c r="J91" s="38">
        <v>0</v>
      </c>
      <c r="K91" s="38">
        <v>0</v>
      </c>
      <c r="L91" s="38">
        <v>6</v>
      </c>
      <c r="M91" s="39">
        <v>4</v>
      </c>
      <c r="N91" s="38">
        <v>1</v>
      </c>
      <c r="O91" s="40">
        <v>3</v>
      </c>
      <c r="P91" s="45">
        <v>4</v>
      </c>
      <c r="Q91" s="45">
        <v>10</v>
      </c>
      <c r="R91" s="1"/>
    </row>
    <row r="92" spans="2:18" ht="15.95" customHeight="1" x14ac:dyDescent="0.2">
      <c r="B92" s="1" t="s">
        <v>97</v>
      </c>
      <c r="C92" s="17">
        <v>510</v>
      </c>
      <c r="D92" s="18">
        <f t="shared" si="18"/>
        <v>699</v>
      </c>
      <c r="E92" s="24">
        <f t="shared" si="19"/>
        <v>37.058823529411768</v>
      </c>
      <c r="F92" s="38">
        <v>82</v>
      </c>
      <c r="G92" s="39">
        <v>79</v>
      </c>
      <c r="H92" s="38">
        <v>50</v>
      </c>
      <c r="I92" s="39">
        <v>87</v>
      </c>
      <c r="J92" s="38">
        <v>37</v>
      </c>
      <c r="K92" s="38">
        <v>40</v>
      </c>
      <c r="L92" s="38">
        <v>48</v>
      </c>
      <c r="M92" s="39">
        <v>45</v>
      </c>
      <c r="N92" s="38">
        <v>24</v>
      </c>
      <c r="O92" s="40">
        <v>57</v>
      </c>
      <c r="P92" s="45">
        <v>78</v>
      </c>
      <c r="Q92" s="45">
        <v>72</v>
      </c>
      <c r="R92" s="1"/>
    </row>
    <row r="93" spans="2:18" ht="15.95" customHeight="1" x14ac:dyDescent="0.2">
      <c r="B93" s="1" t="s">
        <v>98</v>
      </c>
      <c r="C93" s="17">
        <v>279</v>
      </c>
      <c r="D93" s="18">
        <f t="shared" si="18"/>
        <v>411</v>
      </c>
      <c r="E93" s="24">
        <f t="shared" si="19"/>
        <v>47.311827956989248</v>
      </c>
      <c r="F93" s="38">
        <v>36</v>
      </c>
      <c r="G93" s="39">
        <v>35</v>
      </c>
      <c r="H93" s="38">
        <v>50</v>
      </c>
      <c r="I93" s="39">
        <v>34</v>
      </c>
      <c r="J93" s="38">
        <v>23</v>
      </c>
      <c r="K93" s="38">
        <v>16</v>
      </c>
      <c r="L93" s="38">
        <v>29</v>
      </c>
      <c r="M93" s="39">
        <v>42</v>
      </c>
      <c r="N93" s="38">
        <v>22</v>
      </c>
      <c r="O93" s="40">
        <v>32</v>
      </c>
      <c r="P93" s="45">
        <v>60</v>
      </c>
      <c r="Q93" s="45">
        <v>32</v>
      </c>
      <c r="R93" s="1"/>
    </row>
    <row r="94" spans="2:18" ht="15.95" customHeight="1" x14ac:dyDescent="0.2">
      <c r="B94" s="1" t="s">
        <v>99</v>
      </c>
      <c r="C94" s="17">
        <v>197</v>
      </c>
      <c r="D94" s="18">
        <f t="shared" si="18"/>
        <v>201</v>
      </c>
      <c r="E94" s="24">
        <f t="shared" si="19"/>
        <v>2.0304568527918843</v>
      </c>
      <c r="F94" s="38">
        <v>20</v>
      </c>
      <c r="G94" s="39">
        <v>11</v>
      </c>
      <c r="H94" s="38">
        <v>32</v>
      </c>
      <c r="I94" s="39">
        <v>28</v>
      </c>
      <c r="J94" s="38">
        <v>22</v>
      </c>
      <c r="K94" s="38">
        <v>12</v>
      </c>
      <c r="L94" s="38">
        <v>10</v>
      </c>
      <c r="M94" s="39">
        <v>6</v>
      </c>
      <c r="N94" s="38">
        <v>15</v>
      </c>
      <c r="O94" s="40">
        <v>28</v>
      </c>
      <c r="P94" s="38">
        <v>10</v>
      </c>
      <c r="Q94" s="39">
        <v>7</v>
      </c>
      <c r="R94" s="1"/>
    </row>
    <row r="95" spans="2:18" ht="15.95" customHeight="1" x14ac:dyDescent="0.2">
      <c r="B95" s="1" t="s">
        <v>100</v>
      </c>
      <c r="C95" s="17">
        <v>89</v>
      </c>
      <c r="D95" s="18">
        <f t="shared" si="18"/>
        <v>120</v>
      </c>
      <c r="E95" s="24">
        <f t="shared" si="19"/>
        <v>34.831460674157299</v>
      </c>
      <c r="F95" s="38">
        <v>10</v>
      </c>
      <c r="G95" s="39">
        <v>10</v>
      </c>
      <c r="H95" s="38">
        <v>13</v>
      </c>
      <c r="I95" s="39">
        <v>12</v>
      </c>
      <c r="J95" s="38">
        <v>9</v>
      </c>
      <c r="K95" s="38">
        <v>7</v>
      </c>
      <c r="L95" s="38">
        <v>12</v>
      </c>
      <c r="M95" s="39">
        <v>8</v>
      </c>
      <c r="N95" s="38">
        <v>2</v>
      </c>
      <c r="O95" s="40">
        <v>22</v>
      </c>
      <c r="P95" s="38">
        <v>9</v>
      </c>
      <c r="Q95" s="39">
        <v>6</v>
      </c>
      <c r="R95" s="1"/>
    </row>
    <row r="96" spans="2:18" ht="15.95" customHeight="1" x14ac:dyDescent="0.2">
      <c r="B96" s="1" t="s">
        <v>101</v>
      </c>
      <c r="C96" s="17">
        <v>66</v>
      </c>
      <c r="D96" s="18">
        <f t="shared" si="18"/>
        <v>77</v>
      </c>
      <c r="E96" s="24">
        <f t="shared" si="19"/>
        <v>16.666666666666675</v>
      </c>
      <c r="F96" s="38">
        <v>5</v>
      </c>
      <c r="G96" s="39">
        <v>1</v>
      </c>
      <c r="H96" s="38">
        <v>6</v>
      </c>
      <c r="I96" s="39">
        <v>4</v>
      </c>
      <c r="J96" s="38">
        <v>4</v>
      </c>
      <c r="K96" s="38">
        <v>7</v>
      </c>
      <c r="L96" s="38">
        <v>4</v>
      </c>
      <c r="M96" s="39">
        <v>7</v>
      </c>
      <c r="N96" s="38">
        <v>7</v>
      </c>
      <c r="O96" s="40">
        <v>19</v>
      </c>
      <c r="P96" s="38">
        <v>6</v>
      </c>
      <c r="Q96" s="39">
        <v>7</v>
      </c>
      <c r="R96" s="1"/>
    </row>
    <row r="97" spans="2:18" ht="15.95" customHeight="1" x14ac:dyDescent="0.2">
      <c r="B97" s="1" t="s">
        <v>96</v>
      </c>
      <c r="C97" s="17">
        <v>6</v>
      </c>
      <c r="D97" s="18">
        <f t="shared" si="18"/>
        <v>7</v>
      </c>
      <c r="E97" s="24">
        <f t="shared" si="19"/>
        <v>16.666666666666675</v>
      </c>
      <c r="F97" s="38">
        <v>0</v>
      </c>
      <c r="G97" s="39">
        <v>0</v>
      </c>
      <c r="H97" s="38">
        <v>2</v>
      </c>
      <c r="I97" s="39">
        <v>1</v>
      </c>
      <c r="J97" s="38">
        <v>1</v>
      </c>
      <c r="K97" s="38">
        <v>2</v>
      </c>
      <c r="L97" s="38">
        <v>1</v>
      </c>
      <c r="M97" s="39">
        <v>0</v>
      </c>
      <c r="N97" s="38">
        <v>0</v>
      </c>
      <c r="O97" s="40">
        <v>0</v>
      </c>
      <c r="P97" s="38">
        <v>0</v>
      </c>
      <c r="Q97" s="39">
        <v>0</v>
      </c>
      <c r="R97" s="1"/>
    </row>
    <row r="98" spans="2:18" ht="15.95" customHeight="1" x14ac:dyDescent="0.2">
      <c r="B98" s="1" t="s">
        <v>91</v>
      </c>
      <c r="C98" s="17">
        <v>135</v>
      </c>
      <c r="D98" s="18">
        <f t="shared" si="18"/>
        <v>180</v>
      </c>
      <c r="E98" s="24">
        <f t="shared" si="19"/>
        <v>33.333333333333329</v>
      </c>
      <c r="F98" s="38">
        <v>13</v>
      </c>
      <c r="G98" s="39">
        <v>21</v>
      </c>
      <c r="H98" s="38">
        <v>21</v>
      </c>
      <c r="I98" s="39">
        <v>28</v>
      </c>
      <c r="J98" s="38">
        <v>7</v>
      </c>
      <c r="K98" s="38">
        <v>14</v>
      </c>
      <c r="L98" s="38">
        <v>12</v>
      </c>
      <c r="M98" s="39">
        <v>7</v>
      </c>
      <c r="N98" s="38">
        <v>12</v>
      </c>
      <c r="O98" s="50">
        <v>16</v>
      </c>
      <c r="P98" s="51">
        <v>14</v>
      </c>
      <c r="Q98" s="39">
        <v>15</v>
      </c>
      <c r="R98" s="1"/>
    </row>
    <row r="99" spans="2:18" ht="15.95" customHeight="1" x14ac:dyDescent="0.2">
      <c r="B99" s="1" t="s">
        <v>92</v>
      </c>
      <c r="C99" s="17">
        <v>1560</v>
      </c>
      <c r="D99" s="18">
        <f t="shared" si="18"/>
        <v>1679</v>
      </c>
      <c r="E99" s="24">
        <f t="shared" si="19"/>
        <v>7.6282051282051233</v>
      </c>
      <c r="F99" s="44">
        <v>200</v>
      </c>
      <c r="G99" s="38">
        <v>210</v>
      </c>
      <c r="H99" s="39">
        <v>150</v>
      </c>
      <c r="I99" s="38">
        <v>125</v>
      </c>
      <c r="J99" s="44">
        <v>75</v>
      </c>
      <c r="K99" s="38">
        <v>104</v>
      </c>
      <c r="L99" s="44">
        <v>162</v>
      </c>
      <c r="M99" s="45">
        <v>90</v>
      </c>
      <c r="N99" s="38">
        <v>86</v>
      </c>
      <c r="O99" s="39">
        <v>113</v>
      </c>
      <c r="P99" s="38">
        <v>138</v>
      </c>
      <c r="Q99" s="44">
        <v>226</v>
      </c>
      <c r="R99" s="1"/>
    </row>
    <row r="100" spans="2:18" ht="15.95" customHeight="1" x14ac:dyDescent="0.2">
      <c r="B100" s="1" t="s">
        <v>93</v>
      </c>
      <c r="C100" s="17">
        <v>4903</v>
      </c>
      <c r="D100" s="18">
        <f t="shared" si="18"/>
        <v>5849</v>
      </c>
      <c r="E100" s="24">
        <f t="shared" si="19"/>
        <v>19.294309606363448</v>
      </c>
      <c r="F100" s="44">
        <v>791</v>
      </c>
      <c r="G100" s="38">
        <v>754</v>
      </c>
      <c r="H100" s="39">
        <v>529</v>
      </c>
      <c r="I100" s="38">
        <v>337</v>
      </c>
      <c r="J100" s="44">
        <v>257</v>
      </c>
      <c r="K100" s="38">
        <v>411</v>
      </c>
      <c r="L100" s="44">
        <v>377</v>
      </c>
      <c r="M100" s="45">
        <v>312</v>
      </c>
      <c r="N100" s="38">
        <v>301</v>
      </c>
      <c r="O100" s="39">
        <v>488</v>
      </c>
      <c r="P100" s="38">
        <v>722</v>
      </c>
      <c r="Q100" s="44">
        <v>570</v>
      </c>
      <c r="R100" s="1"/>
    </row>
    <row r="101" spans="2:18" ht="15.95" customHeight="1" x14ac:dyDescent="0.2">
      <c r="B101" s="1" t="s">
        <v>90</v>
      </c>
      <c r="C101" s="17">
        <v>8555</v>
      </c>
      <c r="D101" s="18">
        <f t="shared" si="18"/>
        <v>8443</v>
      </c>
      <c r="E101" s="24">
        <f t="shared" si="19"/>
        <v>-1.3091759205143161</v>
      </c>
      <c r="F101" s="44">
        <v>753</v>
      </c>
      <c r="G101" s="38">
        <v>652</v>
      </c>
      <c r="H101" s="39">
        <v>624</v>
      </c>
      <c r="I101" s="38">
        <v>842</v>
      </c>
      <c r="J101" s="44">
        <v>537</v>
      </c>
      <c r="K101" s="38">
        <v>638</v>
      </c>
      <c r="L101" s="44">
        <v>680</v>
      </c>
      <c r="M101" s="45">
        <v>774</v>
      </c>
      <c r="N101" s="38">
        <v>631</v>
      </c>
      <c r="O101" s="39">
        <v>660</v>
      </c>
      <c r="P101" s="38">
        <v>789</v>
      </c>
      <c r="Q101" s="44">
        <v>863</v>
      </c>
      <c r="R101" s="1"/>
    </row>
    <row r="102" spans="2:18" ht="15.95" customHeight="1" x14ac:dyDescent="0.2">
      <c r="B102" s="1" t="s">
        <v>94</v>
      </c>
      <c r="C102" s="17">
        <v>21645</v>
      </c>
      <c r="D102" s="18">
        <f>SUM(F102:Q102)</f>
        <v>25126</v>
      </c>
      <c r="E102" s="24">
        <f t="shared" si="19"/>
        <v>16.08223608223609</v>
      </c>
      <c r="F102" s="44">
        <v>2293</v>
      </c>
      <c r="G102" s="38">
        <v>2278</v>
      </c>
      <c r="H102" s="39">
        <v>2345</v>
      </c>
      <c r="I102" s="38">
        <v>2202</v>
      </c>
      <c r="J102" s="44">
        <v>1805</v>
      </c>
      <c r="K102" s="38">
        <v>1638</v>
      </c>
      <c r="L102" s="44">
        <v>2245</v>
      </c>
      <c r="M102" s="45">
        <v>2128</v>
      </c>
      <c r="N102" s="38">
        <v>1549</v>
      </c>
      <c r="O102" s="39">
        <v>1921</v>
      </c>
      <c r="P102" s="38">
        <v>2237</v>
      </c>
      <c r="Q102" s="44">
        <v>2485</v>
      </c>
      <c r="R102" s="1"/>
    </row>
    <row r="103" spans="2:18" ht="15.95" customHeight="1" x14ac:dyDescent="0.2">
      <c r="B103" s="1" t="s">
        <v>95</v>
      </c>
      <c r="C103" s="17">
        <v>1991</v>
      </c>
      <c r="D103" s="18">
        <f>SUM(F103:Q103)</f>
        <v>2400</v>
      </c>
      <c r="E103" s="24">
        <f t="shared" si="19"/>
        <v>20.542440984429945</v>
      </c>
      <c r="F103" s="44">
        <v>239</v>
      </c>
      <c r="G103" s="38">
        <v>316</v>
      </c>
      <c r="H103" s="39">
        <v>176</v>
      </c>
      <c r="I103" s="38">
        <v>146</v>
      </c>
      <c r="J103" s="44">
        <v>98</v>
      </c>
      <c r="K103" s="38">
        <v>271</v>
      </c>
      <c r="L103" s="44">
        <v>173</v>
      </c>
      <c r="M103" s="45">
        <v>105</v>
      </c>
      <c r="N103" s="38">
        <v>184</v>
      </c>
      <c r="O103" s="39">
        <v>166</v>
      </c>
      <c r="P103" s="38">
        <v>303</v>
      </c>
      <c r="Q103" s="44">
        <v>223</v>
      </c>
      <c r="R103" s="1"/>
    </row>
    <row r="104" spans="2:18" ht="15.95" customHeight="1" x14ac:dyDescent="0.2">
      <c r="B104" s="1" t="s">
        <v>89</v>
      </c>
      <c r="C104" s="17">
        <v>408</v>
      </c>
      <c r="D104" s="18">
        <f>SUM(F104:Q104)</f>
        <v>384</v>
      </c>
      <c r="E104" s="24">
        <f t="shared" si="19"/>
        <v>-5.8823529411764719</v>
      </c>
      <c r="F104" s="44">
        <v>31</v>
      </c>
      <c r="G104" s="38">
        <v>19</v>
      </c>
      <c r="H104" s="39">
        <v>27</v>
      </c>
      <c r="I104" s="38">
        <v>29</v>
      </c>
      <c r="J104" s="44">
        <v>93</v>
      </c>
      <c r="K104" s="38">
        <v>25</v>
      </c>
      <c r="L104" s="44">
        <v>23</v>
      </c>
      <c r="M104" s="45">
        <v>41</v>
      </c>
      <c r="N104" s="38">
        <v>11</v>
      </c>
      <c r="O104" s="39">
        <v>19</v>
      </c>
      <c r="P104" s="38">
        <v>28</v>
      </c>
      <c r="Q104" s="44">
        <v>38</v>
      </c>
      <c r="R104" s="1"/>
    </row>
    <row r="105" spans="2:18" ht="15.95" customHeight="1" x14ac:dyDescent="0.2">
      <c r="B105" s="1" t="s">
        <v>70</v>
      </c>
      <c r="C105" s="17">
        <v>3385</v>
      </c>
      <c r="D105" s="18">
        <f t="shared" ref="D105:D108" si="20">SUM(F105:Q105)</f>
        <v>3822</v>
      </c>
      <c r="E105" s="24">
        <f t="shared" si="19"/>
        <v>12.909896602658799</v>
      </c>
      <c r="F105" s="44">
        <v>610</v>
      </c>
      <c r="G105" s="38">
        <v>447</v>
      </c>
      <c r="H105" s="39">
        <v>274</v>
      </c>
      <c r="I105" s="38">
        <v>569</v>
      </c>
      <c r="J105" s="44">
        <v>152</v>
      </c>
      <c r="K105" s="38">
        <v>131</v>
      </c>
      <c r="L105" s="44">
        <v>160</v>
      </c>
      <c r="M105" s="45">
        <v>231</v>
      </c>
      <c r="N105" s="38">
        <v>152</v>
      </c>
      <c r="O105" s="39">
        <v>266</v>
      </c>
      <c r="P105" s="38">
        <v>259</v>
      </c>
      <c r="Q105" s="44">
        <v>571</v>
      </c>
      <c r="R105" s="1"/>
    </row>
    <row r="106" spans="2:18" ht="15.95" customHeight="1" x14ac:dyDescent="0.2">
      <c r="B106" s="1" t="s">
        <v>68</v>
      </c>
      <c r="C106" s="17">
        <v>7021</v>
      </c>
      <c r="D106" s="18">
        <f t="shared" si="20"/>
        <v>7902</v>
      </c>
      <c r="E106" s="24">
        <f t="shared" si="19"/>
        <v>12.548070075487816</v>
      </c>
      <c r="F106" s="44">
        <v>760</v>
      </c>
      <c r="G106" s="38">
        <v>589</v>
      </c>
      <c r="H106" s="39">
        <v>736</v>
      </c>
      <c r="I106" s="38">
        <v>680</v>
      </c>
      <c r="J106" s="44">
        <v>678</v>
      </c>
      <c r="K106" s="38">
        <v>520</v>
      </c>
      <c r="L106" s="44">
        <v>550</v>
      </c>
      <c r="M106" s="45">
        <v>612</v>
      </c>
      <c r="N106" s="38">
        <v>511</v>
      </c>
      <c r="O106" s="39">
        <v>664</v>
      </c>
      <c r="P106" s="38">
        <v>751</v>
      </c>
      <c r="Q106" s="44">
        <v>851</v>
      </c>
      <c r="R106" s="1"/>
    </row>
    <row r="107" spans="2:18" ht="15.95" customHeight="1" x14ac:dyDescent="0.2">
      <c r="B107" s="1" t="s">
        <v>69</v>
      </c>
      <c r="C107" s="17">
        <v>4</v>
      </c>
      <c r="D107" s="18">
        <f t="shared" si="20"/>
        <v>14</v>
      </c>
      <c r="E107" s="24">
        <f t="shared" si="19"/>
        <v>250</v>
      </c>
      <c r="F107" s="44">
        <v>1</v>
      </c>
      <c r="G107" s="38">
        <v>0</v>
      </c>
      <c r="H107" s="39">
        <v>0</v>
      </c>
      <c r="I107" s="38">
        <v>0</v>
      </c>
      <c r="J107" s="44">
        <v>0</v>
      </c>
      <c r="K107" s="38">
        <v>0</v>
      </c>
      <c r="L107" s="44">
        <v>1</v>
      </c>
      <c r="M107" s="45">
        <v>0</v>
      </c>
      <c r="N107" s="38">
        <v>1</v>
      </c>
      <c r="O107" s="39">
        <v>9</v>
      </c>
      <c r="P107" s="38">
        <v>0</v>
      </c>
      <c r="Q107" s="44">
        <v>2</v>
      </c>
      <c r="R107" s="1"/>
    </row>
    <row r="108" spans="2:18" ht="15.95" customHeight="1" x14ac:dyDescent="0.2">
      <c r="B108" s="1" t="s">
        <v>67</v>
      </c>
      <c r="C108" s="17">
        <v>529</v>
      </c>
      <c r="D108" s="18">
        <f t="shared" si="20"/>
        <v>560</v>
      </c>
      <c r="E108" s="24">
        <f t="shared" si="19"/>
        <v>5.8601134215500839</v>
      </c>
      <c r="F108" s="44">
        <v>71</v>
      </c>
      <c r="G108" s="38">
        <v>59</v>
      </c>
      <c r="H108" s="39">
        <v>82</v>
      </c>
      <c r="I108" s="38">
        <v>30</v>
      </c>
      <c r="J108" s="44">
        <v>33</v>
      </c>
      <c r="K108" s="38">
        <v>30</v>
      </c>
      <c r="L108" s="44">
        <v>28</v>
      </c>
      <c r="M108" s="45">
        <v>43</v>
      </c>
      <c r="N108" s="38">
        <v>30</v>
      </c>
      <c r="O108" s="39">
        <v>45</v>
      </c>
      <c r="P108" s="38">
        <v>30</v>
      </c>
      <c r="Q108" s="44">
        <v>79</v>
      </c>
      <c r="R108" s="1"/>
    </row>
    <row r="109" spans="2:18" ht="15.75" customHeight="1" x14ac:dyDescent="0.2">
      <c r="B109" s="1" t="s">
        <v>66</v>
      </c>
      <c r="C109" s="17">
        <v>2436</v>
      </c>
      <c r="D109" s="18">
        <f>SUM(F109:Q109)</f>
        <v>2451</v>
      </c>
      <c r="E109" s="24">
        <f t="shared" si="19"/>
        <v>0.61576354679802048</v>
      </c>
      <c r="F109" s="44">
        <v>385</v>
      </c>
      <c r="G109" s="38">
        <v>279</v>
      </c>
      <c r="H109" s="39">
        <v>192</v>
      </c>
      <c r="I109" s="38">
        <v>167</v>
      </c>
      <c r="J109" s="44">
        <v>138</v>
      </c>
      <c r="K109" s="38">
        <v>136</v>
      </c>
      <c r="L109" s="44">
        <v>139</v>
      </c>
      <c r="M109" s="45">
        <v>118</v>
      </c>
      <c r="N109" s="38">
        <v>87</v>
      </c>
      <c r="O109" s="39">
        <v>211</v>
      </c>
      <c r="P109" s="38">
        <v>198</v>
      </c>
      <c r="Q109" s="44">
        <v>401</v>
      </c>
      <c r="R109" s="1"/>
    </row>
    <row r="110" spans="2:18" ht="15.95" customHeight="1" x14ac:dyDescent="0.2">
      <c r="B110" s="1" t="s">
        <v>65</v>
      </c>
      <c r="C110" s="17">
        <v>9050</v>
      </c>
      <c r="D110" s="18">
        <f>SUM(F110:Q110)</f>
        <v>9566</v>
      </c>
      <c r="E110" s="24">
        <f t="shared" si="19"/>
        <v>5.7016574585635249</v>
      </c>
      <c r="F110" s="44">
        <v>948</v>
      </c>
      <c r="G110" s="38">
        <v>1102</v>
      </c>
      <c r="H110" s="39">
        <v>933</v>
      </c>
      <c r="I110" s="38">
        <v>930</v>
      </c>
      <c r="J110" s="44">
        <v>563</v>
      </c>
      <c r="K110" s="38">
        <v>510</v>
      </c>
      <c r="L110" s="44">
        <v>829</v>
      </c>
      <c r="M110" s="45">
        <v>515</v>
      </c>
      <c r="N110" s="38">
        <v>435</v>
      </c>
      <c r="O110" s="39">
        <v>717</v>
      </c>
      <c r="P110" s="38">
        <v>860</v>
      </c>
      <c r="Q110" s="44">
        <v>1224</v>
      </c>
      <c r="R110" s="1"/>
    </row>
    <row r="111" spans="2:18" ht="15.95" customHeight="1" x14ac:dyDescent="0.2">
      <c r="B111" s="1" t="s">
        <v>64</v>
      </c>
      <c r="C111" s="17">
        <v>2747</v>
      </c>
      <c r="D111" s="18">
        <f>SUM(F111:Q111)</f>
        <v>3306</v>
      </c>
      <c r="E111" s="24">
        <f t="shared" si="19"/>
        <v>20.349472151437944</v>
      </c>
      <c r="F111" s="44">
        <v>279</v>
      </c>
      <c r="G111" s="38">
        <v>260</v>
      </c>
      <c r="H111" s="39">
        <v>303</v>
      </c>
      <c r="I111" s="38">
        <v>274</v>
      </c>
      <c r="J111" s="44">
        <v>242</v>
      </c>
      <c r="K111" s="38">
        <v>265</v>
      </c>
      <c r="L111" s="44">
        <v>275</v>
      </c>
      <c r="M111" s="45">
        <v>252</v>
      </c>
      <c r="N111" s="38">
        <v>248</v>
      </c>
      <c r="O111" s="39">
        <v>321</v>
      </c>
      <c r="P111" s="38">
        <v>329</v>
      </c>
      <c r="Q111" s="44">
        <v>258</v>
      </c>
      <c r="R111" s="1"/>
    </row>
    <row r="112" spans="2:18" ht="15.95" customHeight="1" x14ac:dyDescent="0.2">
      <c r="B112" s="1" t="s">
        <v>63</v>
      </c>
      <c r="C112" s="17">
        <v>24</v>
      </c>
      <c r="D112" s="18">
        <f>SUM(F112:Q112)</f>
        <v>16</v>
      </c>
      <c r="E112" s="24">
        <f t="shared" si="19"/>
        <v>-33.333333333333336</v>
      </c>
      <c r="F112" s="44">
        <v>1</v>
      </c>
      <c r="G112" s="38">
        <v>2</v>
      </c>
      <c r="H112" s="39">
        <v>1</v>
      </c>
      <c r="I112" s="38">
        <v>2</v>
      </c>
      <c r="J112" s="44">
        <v>2</v>
      </c>
      <c r="K112" s="38">
        <v>1</v>
      </c>
      <c r="L112" s="44">
        <v>0</v>
      </c>
      <c r="M112" s="45">
        <v>2</v>
      </c>
      <c r="N112" s="38">
        <v>2</v>
      </c>
      <c r="O112" s="39">
        <v>1</v>
      </c>
      <c r="P112" s="38">
        <v>1</v>
      </c>
      <c r="Q112" s="44">
        <v>1</v>
      </c>
    </row>
    <row r="113" spans="1:18" s="2" customFormat="1" ht="21.95" customHeight="1" x14ac:dyDescent="0.2">
      <c r="A113" s="1" t="s">
        <v>59</v>
      </c>
      <c r="C113" s="18">
        <f>SUM(C114:C167)</f>
        <v>95785</v>
      </c>
      <c r="D113" s="18">
        <f>SUM(D114:D167)</f>
        <v>101841</v>
      </c>
      <c r="E113" s="24">
        <f t="shared" si="19"/>
        <v>6.3224930834681947</v>
      </c>
      <c r="F113" s="46">
        <f t="shared" ref="F113:Q113" si="21">SUM(F114:F167)</f>
        <v>7536</v>
      </c>
      <c r="G113" s="46">
        <f t="shared" si="21"/>
        <v>8691</v>
      </c>
      <c r="H113" s="46">
        <f t="shared" si="21"/>
        <v>10625</v>
      </c>
      <c r="I113" s="46">
        <f t="shared" si="21"/>
        <v>9233</v>
      </c>
      <c r="J113" s="46">
        <f t="shared" si="21"/>
        <v>9712</v>
      </c>
      <c r="K113" s="46">
        <f t="shared" si="21"/>
        <v>7006</v>
      </c>
      <c r="L113" s="46">
        <f t="shared" si="21"/>
        <v>9198</v>
      </c>
      <c r="M113" s="46">
        <f t="shared" si="21"/>
        <v>7964</v>
      </c>
      <c r="N113" s="46">
        <f t="shared" si="21"/>
        <v>7199</v>
      </c>
      <c r="O113" s="46">
        <f t="shared" si="21"/>
        <v>8276</v>
      </c>
      <c r="P113" s="46">
        <f t="shared" si="21"/>
        <v>8807</v>
      </c>
      <c r="Q113" s="46">
        <f t="shared" si="21"/>
        <v>7594</v>
      </c>
      <c r="R113" s="14"/>
    </row>
    <row r="114" spans="1:18" ht="15.95" customHeight="1" x14ac:dyDescent="0.2">
      <c r="B114" s="1" t="s">
        <v>61</v>
      </c>
      <c r="C114" s="17">
        <v>36</v>
      </c>
      <c r="D114" s="18">
        <f>SUM(F114:Q114)</f>
        <v>28</v>
      </c>
      <c r="E114" s="24">
        <f t="shared" si="19"/>
        <v>-22.222222222222221</v>
      </c>
      <c r="F114" s="44">
        <v>7</v>
      </c>
      <c r="G114" s="38">
        <v>1</v>
      </c>
      <c r="H114" s="39">
        <v>2</v>
      </c>
      <c r="I114" s="38">
        <v>0</v>
      </c>
      <c r="J114" s="44">
        <v>2</v>
      </c>
      <c r="K114" s="38">
        <v>1</v>
      </c>
      <c r="L114" s="44">
        <v>2</v>
      </c>
      <c r="M114" s="38">
        <v>1</v>
      </c>
      <c r="N114" s="38">
        <v>1</v>
      </c>
      <c r="O114" s="39">
        <v>2</v>
      </c>
      <c r="P114" s="38">
        <v>6</v>
      </c>
      <c r="Q114" s="44">
        <v>3</v>
      </c>
    </row>
    <row r="115" spans="1:18" ht="15.95" customHeight="1" x14ac:dyDescent="0.2">
      <c r="B115" s="1" t="s">
        <v>62</v>
      </c>
      <c r="C115" s="17">
        <v>223</v>
      </c>
      <c r="D115" s="18">
        <f>SUM(F115:Q115)</f>
        <v>223</v>
      </c>
      <c r="E115" s="24" t="s">
        <v>251</v>
      </c>
      <c r="F115" s="44">
        <v>18</v>
      </c>
      <c r="G115" s="38">
        <v>14</v>
      </c>
      <c r="H115" s="39">
        <v>6</v>
      </c>
      <c r="I115" s="38">
        <v>21</v>
      </c>
      <c r="J115" s="44">
        <v>12</v>
      </c>
      <c r="K115" s="38">
        <v>9</v>
      </c>
      <c r="L115" s="44">
        <v>28</v>
      </c>
      <c r="M115" s="38">
        <v>7</v>
      </c>
      <c r="N115" s="38">
        <v>20</v>
      </c>
      <c r="O115" s="39">
        <v>45</v>
      </c>
      <c r="P115" s="38">
        <v>27</v>
      </c>
      <c r="Q115" s="44">
        <v>16</v>
      </c>
    </row>
    <row r="116" spans="1:18" ht="15.95" customHeight="1" x14ac:dyDescent="0.2">
      <c r="B116" s="1" t="s">
        <v>60</v>
      </c>
      <c r="C116" s="17">
        <v>145</v>
      </c>
      <c r="D116" s="18">
        <f t="shared" ref="D116:D141" si="22">SUM(F116:Q116)</f>
        <v>107</v>
      </c>
      <c r="E116" s="24">
        <f t="shared" si="19"/>
        <v>-26.206896551724135</v>
      </c>
      <c r="F116" s="44">
        <v>13</v>
      </c>
      <c r="G116" s="38">
        <v>5</v>
      </c>
      <c r="H116" s="39">
        <v>6</v>
      </c>
      <c r="I116" s="38">
        <v>4</v>
      </c>
      <c r="J116" s="44">
        <v>9</v>
      </c>
      <c r="K116" s="38">
        <v>6</v>
      </c>
      <c r="L116" s="44">
        <v>6</v>
      </c>
      <c r="M116" s="38">
        <v>3</v>
      </c>
      <c r="N116" s="38">
        <v>8</v>
      </c>
      <c r="O116" s="39">
        <v>26</v>
      </c>
      <c r="P116" s="38">
        <v>15</v>
      </c>
      <c r="Q116" s="44">
        <v>6</v>
      </c>
    </row>
    <row r="117" spans="1:18" ht="15.95" customHeight="1" x14ac:dyDescent="0.2">
      <c r="B117" s="1" t="s">
        <v>246</v>
      </c>
      <c r="C117" s="17">
        <v>33</v>
      </c>
      <c r="D117" s="18">
        <f t="shared" si="22"/>
        <v>82</v>
      </c>
      <c r="E117" s="24">
        <f t="shared" si="19"/>
        <v>148.4848484848485</v>
      </c>
      <c r="F117" s="44">
        <v>0</v>
      </c>
      <c r="G117" s="38">
        <v>5</v>
      </c>
      <c r="H117" s="39">
        <v>16</v>
      </c>
      <c r="I117" s="38">
        <v>3</v>
      </c>
      <c r="J117" s="44">
        <v>15</v>
      </c>
      <c r="K117" s="38">
        <v>4</v>
      </c>
      <c r="L117" s="44">
        <v>5</v>
      </c>
      <c r="M117" s="38">
        <v>9</v>
      </c>
      <c r="N117" s="38">
        <v>2</v>
      </c>
      <c r="O117" s="39">
        <v>11</v>
      </c>
      <c r="P117" s="38">
        <v>4</v>
      </c>
      <c r="Q117" s="44">
        <v>8</v>
      </c>
    </row>
    <row r="118" spans="1:18" ht="15.95" customHeight="1" x14ac:dyDescent="0.2">
      <c r="B118" s="1" t="s">
        <v>216</v>
      </c>
      <c r="C118" s="17">
        <v>8</v>
      </c>
      <c r="D118" s="18">
        <f t="shared" si="22"/>
        <v>6</v>
      </c>
      <c r="E118" s="24">
        <f t="shared" si="19"/>
        <v>-25</v>
      </c>
      <c r="F118" s="44">
        <v>0</v>
      </c>
      <c r="G118" s="38">
        <v>1</v>
      </c>
      <c r="H118" s="39">
        <v>1</v>
      </c>
      <c r="I118" s="38">
        <v>0</v>
      </c>
      <c r="J118" s="44">
        <v>0</v>
      </c>
      <c r="K118" s="38">
        <v>1</v>
      </c>
      <c r="L118" s="44">
        <v>0</v>
      </c>
      <c r="M118" s="38">
        <v>2</v>
      </c>
      <c r="N118" s="38">
        <v>0</v>
      </c>
      <c r="O118" s="39">
        <v>0</v>
      </c>
      <c r="P118" s="38">
        <v>0</v>
      </c>
      <c r="Q118" s="44">
        <v>1</v>
      </c>
    </row>
    <row r="119" spans="1:18" ht="15.95" customHeight="1" x14ac:dyDescent="0.2">
      <c r="B119" s="1" t="s">
        <v>114</v>
      </c>
      <c r="C119" s="17">
        <v>221</v>
      </c>
      <c r="D119" s="18">
        <f t="shared" si="22"/>
        <v>228</v>
      </c>
      <c r="E119" s="24">
        <f t="shared" si="19"/>
        <v>3.167420814479649</v>
      </c>
      <c r="F119" s="44">
        <v>14</v>
      </c>
      <c r="G119" s="38">
        <v>10</v>
      </c>
      <c r="H119" s="39">
        <v>17</v>
      </c>
      <c r="I119" s="38">
        <v>19</v>
      </c>
      <c r="J119" s="44">
        <v>27</v>
      </c>
      <c r="K119" s="38">
        <v>11</v>
      </c>
      <c r="L119" s="44">
        <v>28</v>
      </c>
      <c r="M119" s="38">
        <v>17</v>
      </c>
      <c r="N119" s="38">
        <v>16</v>
      </c>
      <c r="O119" s="39">
        <v>43</v>
      </c>
      <c r="P119" s="38">
        <v>13</v>
      </c>
      <c r="Q119" s="44">
        <v>13</v>
      </c>
    </row>
    <row r="120" spans="1:18" ht="15.95" customHeight="1" x14ac:dyDescent="0.2">
      <c r="B120" s="1" t="s">
        <v>115</v>
      </c>
      <c r="C120" s="17">
        <v>4</v>
      </c>
      <c r="D120" s="18">
        <f t="shared" si="22"/>
        <v>15</v>
      </c>
      <c r="E120" s="24">
        <f t="shared" si="19"/>
        <v>275</v>
      </c>
      <c r="F120" s="44">
        <v>0</v>
      </c>
      <c r="G120" s="38">
        <v>0</v>
      </c>
      <c r="H120" s="39">
        <v>0</v>
      </c>
      <c r="I120" s="38">
        <v>0</v>
      </c>
      <c r="J120" s="44">
        <v>1</v>
      </c>
      <c r="K120" s="38">
        <v>1</v>
      </c>
      <c r="L120" s="44">
        <v>0</v>
      </c>
      <c r="M120" s="45">
        <v>0</v>
      </c>
      <c r="N120" s="38">
        <v>0</v>
      </c>
      <c r="O120" s="39">
        <v>10</v>
      </c>
      <c r="P120" s="38">
        <v>2</v>
      </c>
      <c r="Q120" s="44">
        <v>1</v>
      </c>
    </row>
    <row r="121" spans="1:18" ht="15.95" customHeight="1" x14ac:dyDescent="0.2">
      <c r="B121" s="1" t="s">
        <v>116</v>
      </c>
      <c r="C121" s="17">
        <v>2</v>
      </c>
      <c r="D121" s="18">
        <f t="shared" si="22"/>
        <v>21</v>
      </c>
      <c r="E121" s="24">
        <f t="shared" si="19"/>
        <v>950</v>
      </c>
      <c r="F121" s="44">
        <v>3</v>
      </c>
      <c r="G121" s="38">
        <v>0</v>
      </c>
      <c r="H121" s="44">
        <v>1</v>
      </c>
      <c r="I121" s="38">
        <v>0</v>
      </c>
      <c r="J121" s="44">
        <v>2</v>
      </c>
      <c r="K121" s="38">
        <v>1</v>
      </c>
      <c r="L121" s="44">
        <v>2</v>
      </c>
      <c r="M121" s="45">
        <v>1</v>
      </c>
      <c r="N121" s="38">
        <v>0</v>
      </c>
      <c r="O121" s="39">
        <v>10</v>
      </c>
      <c r="P121" s="38">
        <v>1</v>
      </c>
      <c r="Q121" s="44">
        <v>0</v>
      </c>
    </row>
    <row r="122" spans="1:18" ht="15.95" customHeight="1" x14ac:dyDescent="0.2">
      <c r="B122" s="1" t="s">
        <v>117</v>
      </c>
      <c r="C122" s="17">
        <v>28</v>
      </c>
      <c r="D122" s="18">
        <f t="shared" si="22"/>
        <v>36</v>
      </c>
      <c r="E122" s="24">
        <f t="shared" si="19"/>
        <v>28.57142857142858</v>
      </c>
      <c r="F122" s="44">
        <v>1</v>
      </c>
      <c r="G122" s="38">
        <v>4</v>
      </c>
      <c r="H122" s="39">
        <v>2</v>
      </c>
      <c r="I122" s="38">
        <v>4</v>
      </c>
      <c r="J122" s="44">
        <v>4</v>
      </c>
      <c r="K122" s="38">
        <v>0</v>
      </c>
      <c r="L122" s="44">
        <v>1</v>
      </c>
      <c r="M122" s="45">
        <v>1</v>
      </c>
      <c r="N122" s="38">
        <v>0</v>
      </c>
      <c r="O122" s="39">
        <v>11</v>
      </c>
      <c r="P122" s="38">
        <v>6</v>
      </c>
      <c r="Q122" s="44">
        <v>2</v>
      </c>
    </row>
    <row r="123" spans="1:18" ht="15.95" customHeight="1" x14ac:dyDescent="0.2">
      <c r="B123" s="1" t="s">
        <v>118</v>
      </c>
      <c r="C123" s="17">
        <v>34276</v>
      </c>
      <c r="D123" s="18">
        <f t="shared" si="22"/>
        <v>35270</v>
      </c>
      <c r="E123" s="24">
        <f t="shared" si="19"/>
        <v>2.8999883300268481</v>
      </c>
      <c r="F123" s="44">
        <v>2129</v>
      </c>
      <c r="G123" s="38">
        <v>3180</v>
      </c>
      <c r="H123" s="39">
        <v>4127</v>
      </c>
      <c r="I123" s="38">
        <v>2946</v>
      </c>
      <c r="J123" s="44">
        <v>3284</v>
      </c>
      <c r="K123" s="38">
        <v>2019</v>
      </c>
      <c r="L123" s="44">
        <v>3604</v>
      </c>
      <c r="M123" s="45">
        <v>2705</v>
      </c>
      <c r="N123" s="38">
        <v>2466</v>
      </c>
      <c r="O123" s="39">
        <v>2791</v>
      </c>
      <c r="P123" s="38">
        <v>3329</v>
      </c>
      <c r="Q123" s="44">
        <v>2690</v>
      </c>
    </row>
    <row r="124" spans="1:18" ht="15.95" customHeight="1" x14ac:dyDescent="0.2">
      <c r="B124" s="1" t="s">
        <v>121</v>
      </c>
      <c r="C124" s="17">
        <v>1602</v>
      </c>
      <c r="D124" s="18">
        <f t="shared" si="22"/>
        <v>1726</v>
      </c>
      <c r="E124" s="24">
        <f t="shared" si="19"/>
        <v>7.7403245942571752</v>
      </c>
      <c r="F124" s="44">
        <v>151</v>
      </c>
      <c r="G124" s="38">
        <v>129</v>
      </c>
      <c r="H124" s="39">
        <v>167</v>
      </c>
      <c r="I124" s="38">
        <v>121</v>
      </c>
      <c r="J124" s="44">
        <v>113</v>
      </c>
      <c r="K124" s="38">
        <v>99</v>
      </c>
      <c r="L124" s="44">
        <v>178</v>
      </c>
      <c r="M124" s="45">
        <v>135</v>
      </c>
      <c r="N124" s="38">
        <v>110</v>
      </c>
      <c r="O124" s="39">
        <v>168</v>
      </c>
      <c r="P124" s="38">
        <v>192</v>
      </c>
      <c r="Q124" s="44">
        <v>163</v>
      </c>
    </row>
    <row r="125" spans="1:18" ht="15.95" customHeight="1" x14ac:dyDescent="0.2">
      <c r="B125" s="1" t="s">
        <v>122</v>
      </c>
      <c r="C125" s="17">
        <v>130</v>
      </c>
      <c r="D125" s="18">
        <f t="shared" si="22"/>
        <v>214</v>
      </c>
      <c r="E125" s="24">
        <f t="shared" si="19"/>
        <v>64.615384615384613</v>
      </c>
      <c r="F125" s="44">
        <v>16</v>
      </c>
      <c r="G125" s="38">
        <v>18</v>
      </c>
      <c r="H125" s="39">
        <v>20</v>
      </c>
      <c r="I125" s="38">
        <v>15</v>
      </c>
      <c r="J125" s="44">
        <v>11</v>
      </c>
      <c r="K125" s="38">
        <v>15</v>
      </c>
      <c r="L125" s="44">
        <v>18</v>
      </c>
      <c r="M125" s="45">
        <v>26</v>
      </c>
      <c r="N125" s="38">
        <v>13</v>
      </c>
      <c r="O125" s="39">
        <v>32</v>
      </c>
      <c r="P125" s="38">
        <v>12</v>
      </c>
      <c r="Q125" s="44">
        <v>18</v>
      </c>
    </row>
    <row r="126" spans="1:18" ht="15.95" customHeight="1" x14ac:dyDescent="0.2">
      <c r="B126" s="1" t="s">
        <v>123</v>
      </c>
      <c r="C126" s="17">
        <v>6206</v>
      </c>
      <c r="D126" s="18">
        <f t="shared" si="22"/>
        <v>5768</v>
      </c>
      <c r="E126" s="24">
        <f t="shared" si="19"/>
        <v>-7.0576861102159221</v>
      </c>
      <c r="F126" s="44">
        <v>430</v>
      </c>
      <c r="G126" s="38">
        <v>504</v>
      </c>
      <c r="H126" s="39">
        <v>500</v>
      </c>
      <c r="I126" s="38">
        <v>488</v>
      </c>
      <c r="J126" s="44">
        <v>425</v>
      </c>
      <c r="K126" s="38">
        <v>445</v>
      </c>
      <c r="L126" s="44">
        <v>504</v>
      </c>
      <c r="M126" s="45">
        <v>544</v>
      </c>
      <c r="N126" s="38">
        <v>412</v>
      </c>
      <c r="O126" s="39">
        <v>466</v>
      </c>
      <c r="P126" s="38">
        <v>548</v>
      </c>
      <c r="Q126" s="44">
        <v>502</v>
      </c>
    </row>
    <row r="127" spans="1:18" ht="15.95" customHeight="1" x14ac:dyDescent="0.2">
      <c r="B127" s="1" t="s">
        <v>119</v>
      </c>
      <c r="C127" s="17">
        <v>44</v>
      </c>
      <c r="D127" s="18">
        <f t="shared" si="22"/>
        <v>50</v>
      </c>
      <c r="E127" s="24">
        <f t="shared" si="19"/>
        <v>13.636363636363647</v>
      </c>
      <c r="F127" s="44">
        <v>2</v>
      </c>
      <c r="G127" s="38">
        <v>3</v>
      </c>
      <c r="H127" s="39">
        <v>1</v>
      </c>
      <c r="I127" s="38">
        <v>3</v>
      </c>
      <c r="J127" s="44">
        <v>3</v>
      </c>
      <c r="K127" s="38">
        <v>3</v>
      </c>
      <c r="L127" s="44">
        <v>12</v>
      </c>
      <c r="M127" s="45">
        <v>5</v>
      </c>
      <c r="N127" s="38">
        <v>3</v>
      </c>
      <c r="O127" s="39">
        <v>9</v>
      </c>
      <c r="P127" s="38">
        <v>3</v>
      </c>
      <c r="Q127" s="44">
        <v>3</v>
      </c>
    </row>
    <row r="128" spans="1:18" ht="15.95" customHeight="1" x14ac:dyDescent="0.2">
      <c r="B128" s="1" t="s">
        <v>120</v>
      </c>
      <c r="C128" s="17">
        <v>8124</v>
      </c>
      <c r="D128" s="18">
        <f t="shared" si="22"/>
        <v>8669</v>
      </c>
      <c r="E128" s="24">
        <f t="shared" si="19"/>
        <v>6.7085179714426291</v>
      </c>
      <c r="F128" s="44">
        <v>806</v>
      </c>
      <c r="G128" s="38">
        <v>753</v>
      </c>
      <c r="H128" s="39">
        <v>841</v>
      </c>
      <c r="I128" s="38">
        <v>772</v>
      </c>
      <c r="J128" s="44">
        <v>713</v>
      </c>
      <c r="K128" s="38">
        <v>721</v>
      </c>
      <c r="L128" s="44">
        <v>775</v>
      </c>
      <c r="M128" s="45">
        <v>646</v>
      </c>
      <c r="N128" s="38">
        <v>670</v>
      </c>
      <c r="O128" s="39">
        <v>825</v>
      </c>
      <c r="P128" s="38">
        <v>773</v>
      </c>
      <c r="Q128" s="44">
        <v>374</v>
      </c>
      <c r="R128" s="1"/>
    </row>
    <row r="129" spans="1:18" ht="15.95" customHeight="1" x14ac:dyDescent="0.2">
      <c r="B129" s="1" t="s">
        <v>124</v>
      </c>
      <c r="C129" s="17">
        <v>210</v>
      </c>
      <c r="D129" s="18">
        <f t="shared" si="22"/>
        <v>236</v>
      </c>
      <c r="E129" s="24">
        <f t="shared" si="19"/>
        <v>12.380952380952381</v>
      </c>
      <c r="F129" s="44">
        <v>18</v>
      </c>
      <c r="G129" s="38">
        <v>17</v>
      </c>
      <c r="H129" s="39">
        <v>18</v>
      </c>
      <c r="I129" s="38">
        <v>17</v>
      </c>
      <c r="J129" s="44">
        <v>17</v>
      </c>
      <c r="K129" s="38">
        <v>32</v>
      </c>
      <c r="L129" s="44">
        <v>22</v>
      </c>
      <c r="M129" s="45">
        <v>16</v>
      </c>
      <c r="N129" s="38">
        <v>21</v>
      </c>
      <c r="O129" s="39">
        <v>23</v>
      </c>
      <c r="P129" s="38">
        <v>24</v>
      </c>
      <c r="Q129" s="44">
        <v>11</v>
      </c>
      <c r="R129" s="1"/>
    </row>
    <row r="130" spans="1:18" ht="15.95" customHeight="1" x14ac:dyDescent="0.2">
      <c r="B130" s="1" t="s">
        <v>243</v>
      </c>
      <c r="C130" s="17"/>
      <c r="D130" s="18"/>
      <c r="E130" s="24"/>
      <c r="F130" s="44"/>
      <c r="G130" s="38"/>
      <c r="H130" s="39"/>
      <c r="I130" s="38"/>
      <c r="J130" s="44"/>
      <c r="K130" s="38"/>
      <c r="L130" s="44"/>
      <c r="M130" s="45"/>
      <c r="N130" s="38"/>
      <c r="O130" s="39"/>
      <c r="P130" s="38"/>
      <c r="Q130" s="44"/>
      <c r="R130" s="1"/>
    </row>
    <row r="131" spans="1:18" ht="15.95" customHeight="1" x14ac:dyDescent="0.2">
      <c r="B131" s="28" t="s">
        <v>244</v>
      </c>
      <c r="C131" s="17">
        <v>2</v>
      </c>
      <c r="D131" s="18">
        <f t="shared" si="22"/>
        <v>1</v>
      </c>
      <c r="E131" s="24">
        <f t="shared" ref="E131:E142" si="23">(((D131/C131-1)*100))</f>
        <v>-50</v>
      </c>
      <c r="F131" s="44">
        <v>0</v>
      </c>
      <c r="G131" s="38">
        <v>1</v>
      </c>
      <c r="H131" s="39">
        <v>0</v>
      </c>
      <c r="I131" s="38">
        <v>0</v>
      </c>
      <c r="J131" s="44">
        <v>0</v>
      </c>
      <c r="K131" s="38">
        <v>0</v>
      </c>
      <c r="L131" s="44">
        <v>0</v>
      </c>
      <c r="M131" s="45">
        <v>0</v>
      </c>
      <c r="N131" s="38">
        <v>0</v>
      </c>
      <c r="O131" s="39">
        <v>0</v>
      </c>
      <c r="P131" s="38">
        <v>0</v>
      </c>
      <c r="Q131" s="44">
        <v>0</v>
      </c>
      <c r="R131" s="1"/>
    </row>
    <row r="132" spans="1:18" ht="15.95" customHeight="1" x14ac:dyDescent="0.2">
      <c r="B132" s="1" t="s">
        <v>137</v>
      </c>
      <c r="C132" s="17">
        <v>52</v>
      </c>
      <c r="D132" s="18">
        <f t="shared" si="22"/>
        <v>75</v>
      </c>
      <c r="E132" s="24">
        <f t="shared" si="23"/>
        <v>44.230769230769226</v>
      </c>
      <c r="F132" s="44">
        <v>4</v>
      </c>
      <c r="G132" s="38">
        <v>7</v>
      </c>
      <c r="H132" s="39">
        <v>8</v>
      </c>
      <c r="I132" s="38">
        <v>2</v>
      </c>
      <c r="J132" s="44">
        <v>10</v>
      </c>
      <c r="K132" s="38">
        <v>16</v>
      </c>
      <c r="L132" s="44">
        <v>6</v>
      </c>
      <c r="M132" s="45">
        <v>1</v>
      </c>
      <c r="N132" s="38">
        <v>6</v>
      </c>
      <c r="O132" s="39">
        <v>4</v>
      </c>
      <c r="P132" s="38">
        <v>8</v>
      </c>
      <c r="Q132" s="44">
        <v>3</v>
      </c>
      <c r="R132" s="1"/>
    </row>
    <row r="133" spans="1:18" ht="15.95" customHeight="1" x14ac:dyDescent="0.2">
      <c r="B133" s="1" t="s">
        <v>138</v>
      </c>
      <c r="C133" s="17">
        <v>13312</v>
      </c>
      <c r="D133" s="18">
        <f t="shared" si="22"/>
        <v>13504</v>
      </c>
      <c r="E133" s="24">
        <f t="shared" si="23"/>
        <v>1.4423076923076872</v>
      </c>
      <c r="F133" s="44">
        <v>1106</v>
      </c>
      <c r="G133" s="38">
        <v>1264</v>
      </c>
      <c r="H133" s="39">
        <v>1556</v>
      </c>
      <c r="I133" s="38">
        <v>1255</v>
      </c>
      <c r="J133" s="44">
        <v>1366</v>
      </c>
      <c r="K133" s="38">
        <v>801</v>
      </c>
      <c r="L133" s="44">
        <v>1181</v>
      </c>
      <c r="M133" s="45">
        <v>1038</v>
      </c>
      <c r="N133" s="38">
        <v>892</v>
      </c>
      <c r="O133" s="39">
        <v>965</v>
      </c>
      <c r="P133" s="38">
        <v>1089</v>
      </c>
      <c r="Q133" s="44">
        <v>991</v>
      </c>
      <c r="R133" s="1"/>
    </row>
    <row r="134" spans="1:18" ht="15.95" customHeight="1" x14ac:dyDescent="0.2">
      <c r="B134" s="1" t="s">
        <v>139</v>
      </c>
      <c r="C134" s="17">
        <v>1043</v>
      </c>
      <c r="D134" s="18">
        <f t="shared" si="22"/>
        <v>1018</v>
      </c>
      <c r="E134" s="24">
        <f t="shared" si="23"/>
        <v>-2.3969319271332723</v>
      </c>
      <c r="F134" s="44">
        <v>104</v>
      </c>
      <c r="G134" s="38">
        <v>115</v>
      </c>
      <c r="H134" s="39">
        <v>107</v>
      </c>
      <c r="I134" s="38">
        <v>59</v>
      </c>
      <c r="J134" s="44">
        <v>66</v>
      </c>
      <c r="K134" s="38">
        <v>47</v>
      </c>
      <c r="L134" s="44">
        <v>64</v>
      </c>
      <c r="M134" s="45">
        <v>76</v>
      </c>
      <c r="N134" s="38">
        <v>44</v>
      </c>
      <c r="O134" s="39">
        <v>142</v>
      </c>
      <c r="P134" s="38">
        <v>105</v>
      </c>
      <c r="Q134" s="44">
        <v>89</v>
      </c>
      <c r="R134" s="1"/>
    </row>
    <row r="135" spans="1:18" ht="15.95" customHeight="1" x14ac:dyDescent="0.2">
      <c r="B135" s="1" t="s">
        <v>140</v>
      </c>
      <c r="C135" s="17">
        <v>16</v>
      </c>
      <c r="D135" s="18">
        <f t="shared" si="22"/>
        <v>24</v>
      </c>
      <c r="E135" s="24">
        <f t="shared" si="23"/>
        <v>50</v>
      </c>
      <c r="F135" s="44">
        <v>0</v>
      </c>
      <c r="G135" s="38">
        <v>1</v>
      </c>
      <c r="H135" s="39">
        <v>4</v>
      </c>
      <c r="I135" s="38">
        <v>3</v>
      </c>
      <c r="J135" s="44">
        <v>0</v>
      </c>
      <c r="K135" s="38">
        <v>2</v>
      </c>
      <c r="L135" s="44">
        <v>3</v>
      </c>
      <c r="M135" s="45">
        <v>2</v>
      </c>
      <c r="N135" s="38">
        <v>0</v>
      </c>
      <c r="O135" s="39">
        <v>4</v>
      </c>
      <c r="P135" s="38">
        <v>4</v>
      </c>
      <c r="Q135" s="44">
        <v>1</v>
      </c>
      <c r="R135" s="1"/>
    </row>
    <row r="136" spans="1:18" ht="15.95" customHeight="1" x14ac:dyDescent="0.2">
      <c r="B136" s="1" t="s">
        <v>141</v>
      </c>
      <c r="C136" s="17">
        <v>110</v>
      </c>
      <c r="D136" s="18">
        <f t="shared" si="22"/>
        <v>138</v>
      </c>
      <c r="E136" s="24">
        <f t="shared" si="23"/>
        <v>25.454545454545464</v>
      </c>
      <c r="F136" s="44">
        <v>11</v>
      </c>
      <c r="G136" s="38">
        <v>8</v>
      </c>
      <c r="H136" s="39">
        <v>15</v>
      </c>
      <c r="I136" s="38">
        <v>16</v>
      </c>
      <c r="J136" s="44">
        <v>9</v>
      </c>
      <c r="K136" s="38">
        <v>5</v>
      </c>
      <c r="L136" s="44">
        <v>10</v>
      </c>
      <c r="M136" s="45">
        <v>9</v>
      </c>
      <c r="N136" s="38">
        <v>9</v>
      </c>
      <c r="O136" s="39">
        <v>15</v>
      </c>
      <c r="P136" s="38">
        <v>13</v>
      </c>
      <c r="Q136" s="44">
        <v>18</v>
      </c>
      <c r="R136" s="1"/>
    </row>
    <row r="137" spans="1:18" ht="15.95" customHeight="1" x14ac:dyDescent="0.2">
      <c r="B137" s="1" t="s">
        <v>143</v>
      </c>
      <c r="C137" s="17">
        <v>8664</v>
      </c>
      <c r="D137" s="18">
        <f t="shared" si="22"/>
        <v>12307</v>
      </c>
      <c r="E137" s="24">
        <f t="shared" si="23"/>
        <v>42.047553093259474</v>
      </c>
      <c r="F137" s="44">
        <v>951</v>
      </c>
      <c r="G137" s="38">
        <v>873</v>
      </c>
      <c r="H137" s="39">
        <v>1211</v>
      </c>
      <c r="I137" s="38">
        <v>1670</v>
      </c>
      <c r="J137" s="44">
        <v>1892</v>
      </c>
      <c r="K137" s="38">
        <v>1113</v>
      </c>
      <c r="L137" s="44">
        <v>870</v>
      </c>
      <c r="M137" s="45">
        <v>849</v>
      </c>
      <c r="N137" s="38">
        <v>822</v>
      </c>
      <c r="O137" s="39">
        <v>627</v>
      </c>
      <c r="P137" s="38">
        <v>658</v>
      </c>
      <c r="Q137" s="44">
        <v>771</v>
      </c>
      <c r="R137" s="1"/>
    </row>
    <row r="138" spans="1:18" ht="15.95" customHeight="1" x14ac:dyDescent="0.2">
      <c r="B138" s="1" t="s">
        <v>142</v>
      </c>
      <c r="C138" s="17">
        <v>5130</v>
      </c>
      <c r="D138" s="18">
        <f t="shared" si="22"/>
        <v>5208</v>
      </c>
      <c r="E138" s="24">
        <f t="shared" si="23"/>
        <v>1.5204678362572999</v>
      </c>
      <c r="F138" s="44">
        <v>390</v>
      </c>
      <c r="G138" s="38">
        <v>473</v>
      </c>
      <c r="H138" s="39">
        <v>522</v>
      </c>
      <c r="I138" s="38">
        <v>445</v>
      </c>
      <c r="J138" s="44">
        <v>364</v>
      </c>
      <c r="K138" s="38">
        <v>373</v>
      </c>
      <c r="L138" s="44">
        <v>388</v>
      </c>
      <c r="M138" s="45">
        <v>394</v>
      </c>
      <c r="N138" s="38">
        <v>377</v>
      </c>
      <c r="O138" s="39">
        <v>513</v>
      </c>
      <c r="P138" s="38">
        <v>459</v>
      </c>
      <c r="Q138" s="44">
        <v>510</v>
      </c>
      <c r="R138" s="1"/>
    </row>
    <row r="139" spans="1:18" ht="15.95" customHeight="1" x14ac:dyDescent="0.2">
      <c r="B139" s="1" t="s">
        <v>144</v>
      </c>
      <c r="C139" s="17">
        <v>114</v>
      </c>
      <c r="D139" s="18">
        <f t="shared" si="22"/>
        <v>111</v>
      </c>
      <c r="E139" s="24">
        <f t="shared" si="23"/>
        <v>-2.6315789473684181</v>
      </c>
      <c r="F139" s="44">
        <v>15</v>
      </c>
      <c r="G139" s="38">
        <v>17</v>
      </c>
      <c r="H139" s="39">
        <v>4</v>
      </c>
      <c r="I139" s="38">
        <v>7</v>
      </c>
      <c r="J139" s="44">
        <v>5</v>
      </c>
      <c r="K139" s="38">
        <v>10</v>
      </c>
      <c r="L139" s="44">
        <v>6</v>
      </c>
      <c r="M139" s="45">
        <v>8</v>
      </c>
      <c r="N139" s="38">
        <v>7</v>
      </c>
      <c r="O139" s="39">
        <v>16</v>
      </c>
      <c r="P139" s="38">
        <v>5</v>
      </c>
      <c r="Q139" s="44">
        <v>11</v>
      </c>
      <c r="R139" s="1"/>
    </row>
    <row r="140" spans="1:18" ht="21.95" customHeight="1" x14ac:dyDescent="0.2">
      <c r="A140" s="1" t="s">
        <v>225</v>
      </c>
      <c r="C140" s="17"/>
      <c r="D140" s="18"/>
      <c r="E140" s="24"/>
      <c r="F140" s="44"/>
      <c r="G140" s="38"/>
      <c r="H140" s="39"/>
      <c r="I140" s="38"/>
      <c r="J140" s="44"/>
      <c r="K140" s="38"/>
      <c r="L140" s="44"/>
      <c r="M140" s="45"/>
      <c r="N140" s="38"/>
      <c r="O140" s="39"/>
      <c r="P140" s="38"/>
      <c r="Q140" s="44"/>
      <c r="R140" s="1"/>
    </row>
    <row r="141" spans="1:18" ht="15.95" customHeight="1" x14ac:dyDescent="0.2">
      <c r="B141" s="1" t="s">
        <v>145</v>
      </c>
      <c r="C141" s="17">
        <v>137</v>
      </c>
      <c r="D141" s="18">
        <f t="shared" si="22"/>
        <v>116</v>
      </c>
      <c r="E141" s="24">
        <f t="shared" si="23"/>
        <v>-15.328467153284675</v>
      </c>
      <c r="F141" s="44">
        <v>7</v>
      </c>
      <c r="G141" s="38">
        <v>14</v>
      </c>
      <c r="H141" s="39">
        <v>13</v>
      </c>
      <c r="I141" s="38">
        <v>9</v>
      </c>
      <c r="J141" s="44">
        <v>3</v>
      </c>
      <c r="K141" s="38">
        <v>6</v>
      </c>
      <c r="L141" s="44">
        <v>3</v>
      </c>
      <c r="M141" s="45">
        <v>11</v>
      </c>
      <c r="N141" s="38">
        <v>5</v>
      </c>
      <c r="O141" s="39">
        <v>24</v>
      </c>
      <c r="P141" s="38">
        <v>11</v>
      </c>
      <c r="Q141" s="44">
        <v>10</v>
      </c>
      <c r="R141" s="1"/>
    </row>
    <row r="142" spans="1:18" ht="15.95" customHeight="1" x14ac:dyDescent="0.2">
      <c r="B142" s="1" t="s">
        <v>146</v>
      </c>
      <c r="C142" s="17">
        <v>15</v>
      </c>
      <c r="D142" s="18">
        <f>SUM(F142:Q142)</f>
        <v>32</v>
      </c>
      <c r="E142" s="24">
        <f t="shared" si="23"/>
        <v>113.33333333333333</v>
      </c>
      <c r="F142" s="44">
        <v>3</v>
      </c>
      <c r="G142" s="38">
        <v>0</v>
      </c>
      <c r="H142" s="39">
        <v>3</v>
      </c>
      <c r="I142" s="38">
        <v>2</v>
      </c>
      <c r="J142" s="44">
        <v>6</v>
      </c>
      <c r="K142" s="38">
        <v>2</v>
      </c>
      <c r="L142" s="44">
        <v>0</v>
      </c>
      <c r="M142" s="45">
        <v>4</v>
      </c>
      <c r="N142" s="38">
        <v>0</v>
      </c>
      <c r="O142" s="39">
        <v>5</v>
      </c>
      <c r="P142" s="38">
        <v>7</v>
      </c>
      <c r="Q142" s="44">
        <v>0</v>
      </c>
      <c r="R142" s="1"/>
    </row>
    <row r="143" spans="1:18" ht="15.95" customHeight="1" x14ac:dyDescent="0.2">
      <c r="B143" s="1" t="s">
        <v>147</v>
      </c>
      <c r="C143" s="17">
        <v>55</v>
      </c>
      <c r="D143" s="18">
        <f>SUM(F143:Q143)</f>
        <v>81</v>
      </c>
      <c r="E143" s="24">
        <f t="shared" ref="E143:E181" si="24">(((D143/C143-1)*100))</f>
        <v>47.272727272727266</v>
      </c>
      <c r="F143" s="44">
        <v>1</v>
      </c>
      <c r="G143" s="38">
        <v>1</v>
      </c>
      <c r="H143" s="39">
        <v>6</v>
      </c>
      <c r="I143" s="38">
        <v>6</v>
      </c>
      <c r="J143" s="44">
        <v>6</v>
      </c>
      <c r="K143" s="38">
        <v>5</v>
      </c>
      <c r="L143" s="44">
        <v>8</v>
      </c>
      <c r="M143" s="45">
        <v>9</v>
      </c>
      <c r="N143" s="38">
        <v>4</v>
      </c>
      <c r="O143" s="39">
        <v>4</v>
      </c>
      <c r="P143" s="38">
        <v>17</v>
      </c>
      <c r="Q143" s="44">
        <v>14</v>
      </c>
      <c r="R143" s="1"/>
    </row>
    <row r="144" spans="1:18" ht="15.95" customHeight="1" x14ac:dyDescent="0.2">
      <c r="B144" s="1" t="s">
        <v>156</v>
      </c>
      <c r="C144" s="17">
        <v>344</v>
      </c>
      <c r="D144" s="18">
        <f>SUM(F144:Q144)</f>
        <v>319</v>
      </c>
      <c r="E144" s="24">
        <f t="shared" si="24"/>
        <v>-7.2674418604651176</v>
      </c>
      <c r="F144" s="44">
        <v>31</v>
      </c>
      <c r="G144" s="38">
        <v>37</v>
      </c>
      <c r="H144" s="39">
        <v>23</v>
      </c>
      <c r="I144" s="38">
        <v>37</v>
      </c>
      <c r="J144" s="44">
        <v>24</v>
      </c>
      <c r="K144" s="38">
        <v>14</v>
      </c>
      <c r="L144" s="44">
        <v>12</v>
      </c>
      <c r="M144" s="45">
        <v>34</v>
      </c>
      <c r="N144" s="38">
        <v>23</v>
      </c>
      <c r="O144" s="39">
        <v>36</v>
      </c>
      <c r="P144" s="38">
        <v>18</v>
      </c>
      <c r="Q144" s="44">
        <v>30</v>
      </c>
      <c r="R144" s="1"/>
    </row>
    <row r="145" spans="2:18" ht="15.95" customHeight="1" x14ac:dyDescent="0.2">
      <c r="B145" s="1" t="s">
        <v>256</v>
      </c>
      <c r="C145" s="17">
        <v>0</v>
      </c>
      <c r="D145" s="18">
        <f>SUM(F145:Q145)</f>
        <v>1</v>
      </c>
      <c r="E145" s="24" t="s">
        <v>14</v>
      </c>
      <c r="F145" s="44">
        <v>0</v>
      </c>
      <c r="G145" s="38">
        <v>0</v>
      </c>
      <c r="H145" s="39">
        <v>1</v>
      </c>
      <c r="I145" s="38">
        <v>0</v>
      </c>
      <c r="J145" s="44">
        <v>0</v>
      </c>
      <c r="K145" s="38">
        <v>0</v>
      </c>
      <c r="L145" s="44">
        <v>0</v>
      </c>
      <c r="M145" s="45">
        <v>0</v>
      </c>
      <c r="N145" s="38">
        <v>0</v>
      </c>
      <c r="O145" s="39">
        <v>0</v>
      </c>
      <c r="P145" s="38">
        <v>0</v>
      </c>
      <c r="Q145" s="44">
        <v>0</v>
      </c>
      <c r="R145" s="1"/>
    </row>
    <row r="146" spans="2:18" ht="15.95" customHeight="1" x14ac:dyDescent="0.2">
      <c r="B146" s="1" t="s">
        <v>157</v>
      </c>
      <c r="C146" s="17">
        <v>685</v>
      </c>
      <c r="D146" s="18">
        <f>SUM(F146:Q146)</f>
        <v>831</v>
      </c>
      <c r="E146" s="24">
        <f t="shared" si="24"/>
        <v>21.313868613138688</v>
      </c>
      <c r="F146" s="44">
        <v>53</v>
      </c>
      <c r="G146" s="38">
        <v>57</v>
      </c>
      <c r="H146" s="39">
        <v>59</v>
      </c>
      <c r="I146" s="38">
        <v>75</v>
      </c>
      <c r="J146" s="44">
        <v>81</v>
      </c>
      <c r="K146" s="38">
        <v>43</v>
      </c>
      <c r="L146" s="44">
        <v>77</v>
      </c>
      <c r="M146" s="45">
        <v>58</v>
      </c>
      <c r="N146" s="38">
        <v>69</v>
      </c>
      <c r="O146" s="39">
        <v>111</v>
      </c>
      <c r="P146" s="38">
        <v>68</v>
      </c>
      <c r="Q146" s="44">
        <v>80</v>
      </c>
      <c r="R146" s="1"/>
    </row>
    <row r="147" spans="2:18" ht="15.95" customHeight="1" x14ac:dyDescent="0.2">
      <c r="B147" s="1" t="s">
        <v>160</v>
      </c>
      <c r="C147" s="17">
        <v>11</v>
      </c>
      <c r="D147" s="18">
        <f t="shared" ref="D147:D167" si="25">SUM(F147:Q147)</f>
        <v>18</v>
      </c>
      <c r="E147" s="24">
        <f t="shared" si="24"/>
        <v>63.636363636363647</v>
      </c>
      <c r="F147" s="44">
        <v>0</v>
      </c>
      <c r="G147" s="38">
        <v>0</v>
      </c>
      <c r="H147" s="39">
        <v>0</v>
      </c>
      <c r="I147" s="38">
        <v>0</v>
      </c>
      <c r="J147" s="44">
        <v>5</v>
      </c>
      <c r="K147" s="38">
        <v>0</v>
      </c>
      <c r="L147" s="44">
        <v>0</v>
      </c>
      <c r="M147" s="45">
        <v>2</v>
      </c>
      <c r="N147" s="38">
        <v>2</v>
      </c>
      <c r="O147" s="39">
        <v>7</v>
      </c>
      <c r="P147" s="38">
        <v>2</v>
      </c>
      <c r="Q147" s="44">
        <v>0</v>
      </c>
      <c r="R147" s="1"/>
    </row>
    <row r="148" spans="2:18" ht="15.95" customHeight="1" x14ac:dyDescent="0.2">
      <c r="B148" s="1" t="s">
        <v>158</v>
      </c>
      <c r="C148" s="17">
        <v>64</v>
      </c>
      <c r="D148" s="18">
        <f t="shared" si="25"/>
        <v>110</v>
      </c>
      <c r="E148" s="24">
        <f t="shared" si="24"/>
        <v>71.875</v>
      </c>
      <c r="F148" s="44">
        <v>23</v>
      </c>
      <c r="G148" s="38">
        <v>4</v>
      </c>
      <c r="H148" s="39">
        <v>0</v>
      </c>
      <c r="I148" s="38">
        <v>17</v>
      </c>
      <c r="J148" s="44">
        <v>7</v>
      </c>
      <c r="K148" s="38">
        <v>3</v>
      </c>
      <c r="L148" s="44">
        <v>3</v>
      </c>
      <c r="M148" s="45">
        <v>8</v>
      </c>
      <c r="N148" s="38">
        <v>3</v>
      </c>
      <c r="O148" s="39">
        <v>15</v>
      </c>
      <c r="P148" s="38">
        <v>21</v>
      </c>
      <c r="Q148" s="44">
        <v>6</v>
      </c>
      <c r="R148" s="1"/>
    </row>
    <row r="149" spans="2:18" ht="15.95" customHeight="1" x14ac:dyDescent="0.2">
      <c r="B149" s="1" t="s">
        <v>161</v>
      </c>
      <c r="C149" s="17">
        <v>71</v>
      </c>
      <c r="D149" s="18">
        <f t="shared" si="25"/>
        <v>64</v>
      </c>
      <c r="E149" s="24">
        <f t="shared" si="24"/>
        <v>-9.8591549295774623</v>
      </c>
      <c r="F149" s="44">
        <v>2</v>
      </c>
      <c r="G149" s="38">
        <v>6</v>
      </c>
      <c r="H149" s="39">
        <v>8</v>
      </c>
      <c r="I149" s="38">
        <v>0</v>
      </c>
      <c r="J149" s="44">
        <v>10</v>
      </c>
      <c r="K149" s="38">
        <v>2</v>
      </c>
      <c r="L149" s="44">
        <v>13</v>
      </c>
      <c r="M149" s="45">
        <v>4</v>
      </c>
      <c r="N149" s="38">
        <v>3</v>
      </c>
      <c r="O149" s="39">
        <v>5</v>
      </c>
      <c r="P149" s="38">
        <v>4</v>
      </c>
      <c r="Q149" s="44">
        <v>7</v>
      </c>
      <c r="R149" s="1"/>
    </row>
    <row r="150" spans="2:18" ht="15.95" customHeight="1" x14ac:dyDescent="0.2">
      <c r="B150" s="1" t="s">
        <v>159</v>
      </c>
      <c r="C150" s="17">
        <v>8</v>
      </c>
      <c r="D150" s="18">
        <f t="shared" si="25"/>
        <v>32</v>
      </c>
      <c r="E150" s="24">
        <f t="shared" si="24"/>
        <v>300</v>
      </c>
      <c r="F150" s="44">
        <v>2</v>
      </c>
      <c r="G150" s="38">
        <v>3</v>
      </c>
      <c r="H150" s="39">
        <v>3</v>
      </c>
      <c r="I150" s="38">
        <v>1</v>
      </c>
      <c r="J150" s="44">
        <v>0</v>
      </c>
      <c r="K150" s="38">
        <v>1</v>
      </c>
      <c r="L150" s="44">
        <v>0</v>
      </c>
      <c r="M150" s="45">
        <v>1</v>
      </c>
      <c r="N150" s="38">
        <v>0</v>
      </c>
      <c r="O150" s="39">
        <v>7</v>
      </c>
      <c r="P150" s="38">
        <v>8</v>
      </c>
      <c r="Q150" s="44">
        <v>6</v>
      </c>
      <c r="R150" s="1"/>
    </row>
    <row r="151" spans="2:18" ht="15.95" customHeight="1" x14ac:dyDescent="0.2">
      <c r="B151" s="1" t="s">
        <v>162</v>
      </c>
      <c r="C151" s="17">
        <v>304</v>
      </c>
      <c r="D151" s="18">
        <f t="shared" si="25"/>
        <v>255</v>
      </c>
      <c r="E151" s="24">
        <f t="shared" si="24"/>
        <v>-16.118421052631582</v>
      </c>
      <c r="F151" s="44">
        <v>21</v>
      </c>
      <c r="G151" s="38">
        <v>12</v>
      </c>
      <c r="H151" s="39">
        <v>28</v>
      </c>
      <c r="I151" s="38">
        <v>23</v>
      </c>
      <c r="J151" s="44">
        <v>16</v>
      </c>
      <c r="K151" s="38">
        <v>16</v>
      </c>
      <c r="L151" s="44">
        <v>40</v>
      </c>
      <c r="M151" s="45">
        <v>30</v>
      </c>
      <c r="N151" s="38">
        <v>9</v>
      </c>
      <c r="O151" s="39">
        <v>32</v>
      </c>
      <c r="P151" s="38">
        <v>13</v>
      </c>
      <c r="Q151" s="44">
        <v>15</v>
      </c>
      <c r="R151" s="1"/>
    </row>
    <row r="152" spans="2:18" ht="15.95" customHeight="1" x14ac:dyDescent="0.2">
      <c r="B152" s="1" t="s">
        <v>163</v>
      </c>
      <c r="C152" s="17">
        <v>146</v>
      </c>
      <c r="D152" s="18">
        <f t="shared" si="25"/>
        <v>99</v>
      </c>
      <c r="E152" s="24">
        <f t="shared" si="24"/>
        <v>-32.191780821917803</v>
      </c>
      <c r="F152" s="44">
        <v>11</v>
      </c>
      <c r="G152" s="38">
        <v>12</v>
      </c>
      <c r="H152" s="39">
        <v>6</v>
      </c>
      <c r="I152" s="38">
        <v>9</v>
      </c>
      <c r="J152" s="44">
        <v>9</v>
      </c>
      <c r="K152" s="38">
        <v>3</v>
      </c>
      <c r="L152" s="44">
        <v>7</v>
      </c>
      <c r="M152" s="45">
        <v>15</v>
      </c>
      <c r="N152" s="38">
        <v>7</v>
      </c>
      <c r="O152" s="39">
        <v>8</v>
      </c>
      <c r="P152" s="38">
        <v>7</v>
      </c>
      <c r="Q152" s="44">
        <v>5</v>
      </c>
      <c r="R152" s="1"/>
    </row>
    <row r="153" spans="2:18" ht="15.95" customHeight="1" x14ac:dyDescent="0.2">
      <c r="B153" s="1" t="s">
        <v>164</v>
      </c>
      <c r="C153" s="17">
        <v>9</v>
      </c>
      <c r="D153" s="18">
        <f t="shared" si="25"/>
        <v>5</v>
      </c>
      <c r="E153" s="24">
        <f t="shared" si="24"/>
        <v>-44.444444444444443</v>
      </c>
      <c r="F153" s="44">
        <v>0</v>
      </c>
      <c r="G153" s="38">
        <v>1</v>
      </c>
      <c r="H153" s="39">
        <v>0</v>
      </c>
      <c r="I153" s="38">
        <v>0</v>
      </c>
      <c r="J153" s="44">
        <v>0</v>
      </c>
      <c r="K153" s="38">
        <v>0</v>
      </c>
      <c r="L153" s="44">
        <v>0</v>
      </c>
      <c r="M153" s="45">
        <v>0</v>
      </c>
      <c r="N153" s="38">
        <v>0</v>
      </c>
      <c r="O153" s="39">
        <v>0</v>
      </c>
      <c r="P153" s="38">
        <v>3</v>
      </c>
      <c r="Q153" s="44">
        <v>1</v>
      </c>
      <c r="R153" s="1"/>
    </row>
    <row r="154" spans="2:18" ht="15.95" customHeight="1" x14ac:dyDescent="0.2">
      <c r="B154" s="1" t="s">
        <v>165</v>
      </c>
      <c r="C154" s="17">
        <v>105</v>
      </c>
      <c r="D154" s="18">
        <f t="shared" si="25"/>
        <v>91</v>
      </c>
      <c r="E154" s="24">
        <f t="shared" si="24"/>
        <v>-13.33333333333333</v>
      </c>
      <c r="F154" s="44">
        <v>11</v>
      </c>
      <c r="G154" s="38">
        <v>12</v>
      </c>
      <c r="H154" s="39">
        <v>4</v>
      </c>
      <c r="I154" s="38">
        <v>4</v>
      </c>
      <c r="J154" s="44">
        <v>7</v>
      </c>
      <c r="K154" s="38">
        <v>7</v>
      </c>
      <c r="L154" s="44">
        <v>13</v>
      </c>
      <c r="M154" s="45">
        <v>14</v>
      </c>
      <c r="N154" s="38">
        <v>5</v>
      </c>
      <c r="O154" s="39">
        <v>6</v>
      </c>
      <c r="P154" s="38">
        <v>7</v>
      </c>
      <c r="Q154" s="44">
        <v>1</v>
      </c>
      <c r="R154" s="1"/>
    </row>
    <row r="155" spans="2:18" ht="15.95" customHeight="1" x14ac:dyDescent="0.2">
      <c r="B155" s="1" t="s">
        <v>217</v>
      </c>
      <c r="C155" s="17">
        <v>1</v>
      </c>
      <c r="D155" s="18">
        <f t="shared" si="25"/>
        <v>9</v>
      </c>
      <c r="E155" s="24">
        <f t="shared" si="24"/>
        <v>800</v>
      </c>
      <c r="F155" s="44">
        <v>3</v>
      </c>
      <c r="G155" s="38">
        <v>0</v>
      </c>
      <c r="H155" s="39">
        <v>0</v>
      </c>
      <c r="I155" s="38">
        <v>0</v>
      </c>
      <c r="J155" s="44">
        <v>3</v>
      </c>
      <c r="K155" s="38">
        <v>0</v>
      </c>
      <c r="L155" s="44">
        <v>0</v>
      </c>
      <c r="M155" s="45">
        <v>0</v>
      </c>
      <c r="N155" s="38">
        <v>0</v>
      </c>
      <c r="O155" s="39">
        <v>3</v>
      </c>
      <c r="P155" s="38">
        <v>0</v>
      </c>
      <c r="Q155" s="44">
        <v>0</v>
      </c>
      <c r="R155" s="1"/>
    </row>
    <row r="156" spans="2:18" ht="15.95" customHeight="1" x14ac:dyDescent="0.2">
      <c r="B156" s="1" t="s">
        <v>166</v>
      </c>
      <c r="C156" s="17">
        <v>589</v>
      </c>
      <c r="D156" s="18">
        <f t="shared" si="25"/>
        <v>766</v>
      </c>
      <c r="E156" s="24">
        <f t="shared" si="24"/>
        <v>30.050933786078105</v>
      </c>
      <c r="F156" s="44">
        <v>40</v>
      </c>
      <c r="G156" s="38">
        <v>58</v>
      </c>
      <c r="H156" s="39">
        <v>101</v>
      </c>
      <c r="I156" s="38">
        <v>60</v>
      </c>
      <c r="J156" s="47">
        <v>60</v>
      </c>
      <c r="K156" s="38">
        <v>68</v>
      </c>
      <c r="L156" s="44">
        <v>67</v>
      </c>
      <c r="M156" s="45">
        <v>64</v>
      </c>
      <c r="N156" s="38">
        <v>68</v>
      </c>
      <c r="O156" s="39">
        <v>47</v>
      </c>
      <c r="P156" s="38">
        <v>73</v>
      </c>
      <c r="Q156" s="44">
        <v>60</v>
      </c>
      <c r="R156" s="1"/>
    </row>
    <row r="157" spans="2:18" ht="15.95" customHeight="1" x14ac:dyDescent="0.2">
      <c r="B157" s="1" t="s">
        <v>154</v>
      </c>
      <c r="C157" s="17">
        <v>53</v>
      </c>
      <c r="D157" s="18">
        <f t="shared" si="25"/>
        <v>59</v>
      </c>
      <c r="E157" s="24">
        <f t="shared" si="24"/>
        <v>11.32075471698113</v>
      </c>
      <c r="F157" s="44">
        <v>8</v>
      </c>
      <c r="G157" s="38">
        <v>7</v>
      </c>
      <c r="H157" s="39">
        <v>8</v>
      </c>
      <c r="I157" s="38">
        <v>4</v>
      </c>
      <c r="J157" s="47">
        <v>2</v>
      </c>
      <c r="K157" s="38">
        <v>4</v>
      </c>
      <c r="L157" s="44">
        <v>3</v>
      </c>
      <c r="M157" s="45">
        <v>3</v>
      </c>
      <c r="N157" s="38">
        <v>2</v>
      </c>
      <c r="O157" s="39">
        <v>8</v>
      </c>
      <c r="P157" s="38">
        <v>6</v>
      </c>
      <c r="Q157" s="44">
        <v>4</v>
      </c>
      <c r="R157" s="1"/>
    </row>
    <row r="158" spans="2:18" ht="15.95" customHeight="1" x14ac:dyDescent="0.2">
      <c r="B158" s="1" t="s">
        <v>153</v>
      </c>
      <c r="C158" s="17">
        <v>214</v>
      </c>
      <c r="D158" s="18">
        <f t="shared" si="25"/>
        <v>319</v>
      </c>
      <c r="E158" s="24">
        <f t="shared" si="24"/>
        <v>49.065420560747675</v>
      </c>
      <c r="F158" s="44">
        <v>20</v>
      </c>
      <c r="G158" s="38">
        <v>18</v>
      </c>
      <c r="H158" s="39">
        <v>44</v>
      </c>
      <c r="I158" s="38">
        <v>23</v>
      </c>
      <c r="J158" s="47">
        <v>32</v>
      </c>
      <c r="K158" s="38">
        <v>40</v>
      </c>
      <c r="L158" s="44">
        <v>38</v>
      </c>
      <c r="M158" s="45">
        <v>19</v>
      </c>
      <c r="N158" s="38">
        <v>27</v>
      </c>
      <c r="O158" s="39">
        <v>21</v>
      </c>
      <c r="P158" s="38">
        <v>29</v>
      </c>
      <c r="Q158" s="44">
        <v>8</v>
      </c>
      <c r="R158" s="1"/>
    </row>
    <row r="159" spans="2:18" ht="15.95" customHeight="1" x14ac:dyDescent="0.2">
      <c r="B159" s="1" t="s">
        <v>155</v>
      </c>
      <c r="C159" s="17">
        <v>478</v>
      </c>
      <c r="D159" s="18">
        <f t="shared" si="25"/>
        <v>578</v>
      </c>
      <c r="E159" s="24">
        <f t="shared" si="24"/>
        <v>20.920502092050206</v>
      </c>
      <c r="F159" s="44">
        <v>42</v>
      </c>
      <c r="G159" s="38">
        <v>68</v>
      </c>
      <c r="H159" s="39">
        <v>44</v>
      </c>
      <c r="I159" s="38">
        <v>54</v>
      </c>
      <c r="J159" s="47">
        <v>23</v>
      </c>
      <c r="K159" s="38">
        <v>35</v>
      </c>
      <c r="L159" s="44">
        <v>55</v>
      </c>
      <c r="M159" s="45">
        <v>38</v>
      </c>
      <c r="N159" s="38">
        <v>28</v>
      </c>
      <c r="O159" s="39">
        <v>48</v>
      </c>
      <c r="P159" s="38">
        <v>70</v>
      </c>
      <c r="Q159" s="44">
        <v>73</v>
      </c>
      <c r="R159" s="1"/>
    </row>
    <row r="160" spans="2:18" ht="15.95" customHeight="1" x14ac:dyDescent="0.2">
      <c r="B160" s="1" t="s">
        <v>221</v>
      </c>
      <c r="C160" s="17">
        <v>7</v>
      </c>
      <c r="D160" s="18">
        <f t="shared" si="25"/>
        <v>9</v>
      </c>
      <c r="E160" s="24">
        <f t="shared" si="24"/>
        <v>28.57142857142858</v>
      </c>
      <c r="F160" s="48">
        <v>1</v>
      </c>
      <c r="G160" s="38">
        <v>0</v>
      </c>
      <c r="H160" s="39">
        <v>0</v>
      </c>
      <c r="I160" s="38">
        <v>0</v>
      </c>
      <c r="J160" s="40">
        <v>0</v>
      </c>
      <c r="K160" s="38">
        <v>1</v>
      </c>
      <c r="L160" s="44">
        <v>2</v>
      </c>
      <c r="M160" s="45">
        <v>0</v>
      </c>
      <c r="N160" s="38">
        <v>1</v>
      </c>
      <c r="O160" s="39">
        <v>4</v>
      </c>
      <c r="P160" s="38">
        <v>0</v>
      </c>
      <c r="Q160" s="44">
        <v>0</v>
      </c>
    </row>
    <row r="161" spans="1:18" ht="15.95" customHeight="1" x14ac:dyDescent="0.2">
      <c r="B161" s="1" t="s">
        <v>258</v>
      </c>
      <c r="C161" s="17">
        <v>0</v>
      </c>
      <c r="D161" s="18">
        <f t="shared" si="25"/>
        <v>5</v>
      </c>
      <c r="E161" s="24" t="s">
        <v>14</v>
      </c>
      <c r="F161" s="48">
        <v>0</v>
      </c>
      <c r="G161" s="38">
        <v>0</v>
      </c>
      <c r="H161" s="39">
        <v>0</v>
      </c>
      <c r="I161" s="38">
        <v>0</v>
      </c>
      <c r="J161" s="39">
        <v>0</v>
      </c>
      <c r="K161" s="38">
        <v>0</v>
      </c>
      <c r="L161" s="44">
        <v>0</v>
      </c>
      <c r="M161" s="45">
        <v>0</v>
      </c>
      <c r="N161" s="38">
        <v>0</v>
      </c>
      <c r="O161" s="39">
        <v>5</v>
      </c>
      <c r="P161" s="38">
        <v>0</v>
      </c>
      <c r="Q161" s="44">
        <v>0</v>
      </c>
    </row>
    <row r="162" spans="1:18" s="2" customFormat="1" ht="15.95" customHeight="1" x14ac:dyDescent="0.2">
      <c r="A162" s="1"/>
      <c r="B162" s="1" t="s">
        <v>152</v>
      </c>
      <c r="C162" s="17">
        <v>8</v>
      </c>
      <c r="D162" s="18">
        <f t="shared" si="25"/>
        <v>16</v>
      </c>
      <c r="E162" s="24">
        <f t="shared" si="24"/>
        <v>100</v>
      </c>
      <c r="F162" s="44">
        <v>1</v>
      </c>
      <c r="G162" s="38">
        <v>1</v>
      </c>
      <c r="H162" s="39">
        <v>1</v>
      </c>
      <c r="I162" s="38">
        <v>2</v>
      </c>
      <c r="J162" s="47">
        <v>2</v>
      </c>
      <c r="K162" s="38">
        <v>0</v>
      </c>
      <c r="L162" s="49">
        <v>0</v>
      </c>
      <c r="M162" s="45">
        <v>3</v>
      </c>
      <c r="N162" s="38">
        <v>0</v>
      </c>
      <c r="O162" s="39">
        <v>5</v>
      </c>
      <c r="P162" s="38">
        <v>1</v>
      </c>
      <c r="Q162" s="44">
        <v>0</v>
      </c>
      <c r="R162" s="14"/>
    </row>
    <row r="163" spans="1:18" ht="15.95" customHeight="1" x14ac:dyDescent="0.2">
      <c r="B163" s="1" t="s">
        <v>151</v>
      </c>
      <c r="C163" s="17">
        <v>11678</v>
      </c>
      <c r="D163" s="18">
        <f t="shared" si="25"/>
        <v>11486</v>
      </c>
      <c r="E163" s="24">
        <f t="shared" si="24"/>
        <v>-1.6441171433464685</v>
      </c>
      <c r="F163" s="44">
        <v>986</v>
      </c>
      <c r="G163" s="38">
        <v>886</v>
      </c>
      <c r="H163" s="39">
        <v>972</v>
      </c>
      <c r="I163" s="38">
        <v>925</v>
      </c>
      <c r="J163" s="47">
        <v>914</v>
      </c>
      <c r="K163" s="38">
        <v>886</v>
      </c>
      <c r="L163" s="44">
        <v>973</v>
      </c>
      <c r="M163" s="45">
        <v>1024</v>
      </c>
      <c r="N163" s="38">
        <v>963</v>
      </c>
      <c r="O163" s="39">
        <v>951</v>
      </c>
      <c r="P163" s="38">
        <v>1005</v>
      </c>
      <c r="Q163" s="44">
        <v>1001</v>
      </c>
    </row>
    <row r="164" spans="1:18" ht="15.95" customHeight="1" x14ac:dyDescent="0.2">
      <c r="B164" s="1" t="s">
        <v>149</v>
      </c>
      <c r="C164" s="17">
        <v>597</v>
      </c>
      <c r="D164" s="18">
        <f t="shared" si="25"/>
        <v>799</v>
      </c>
      <c r="E164" s="24">
        <f t="shared" si="24"/>
        <v>33.835845896147411</v>
      </c>
      <c r="F164" s="44">
        <v>48</v>
      </c>
      <c r="G164" s="38">
        <v>60</v>
      </c>
      <c r="H164" s="39">
        <v>87</v>
      </c>
      <c r="I164" s="38">
        <v>58</v>
      </c>
      <c r="J164" s="47">
        <v>108</v>
      </c>
      <c r="K164" s="38">
        <v>62</v>
      </c>
      <c r="L164" s="44">
        <v>81</v>
      </c>
      <c r="M164" s="45">
        <v>68</v>
      </c>
      <c r="N164" s="38">
        <v>35</v>
      </c>
      <c r="O164" s="39">
        <v>86</v>
      </c>
      <c r="P164" s="38">
        <v>89</v>
      </c>
      <c r="Q164" s="44">
        <v>17</v>
      </c>
    </row>
    <row r="165" spans="1:18" ht="15.95" customHeight="1" x14ac:dyDescent="0.2">
      <c r="B165" s="1" t="s">
        <v>150</v>
      </c>
      <c r="C165" s="17">
        <v>26</v>
      </c>
      <c r="D165" s="18">
        <f t="shared" si="25"/>
        <v>36</v>
      </c>
      <c r="E165" s="24">
        <f t="shared" si="24"/>
        <v>38.46153846153846</v>
      </c>
      <c r="F165" s="44">
        <v>0</v>
      </c>
      <c r="G165" s="38">
        <v>3</v>
      </c>
      <c r="H165" s="39">
        <v>3</v>
      </c>
      <c r="I165" s="38">
        <v>4</v>
      </c>
      <c r="J165" s="39">
        <v>2</v>
      </c>
      <c r="K165" s="38">
        <v>3</v>
      </c>
      <c r="L165" s="44">
        <v>3</v>
      </c>
      <c r="M165" s="45">
        <v>4</v>
      </c>
      <c r="N165" s="38">
        <v>2</v>
      </c>
      <c r="O165" s="39">
        <v>12</v>
      </c>
      <c r="P165" s="38">
        <v>0</v>
      </c>
      <c r="Q165" s="44">
        <v>0</v>
      </c>
    </row>
    <row r="166" spans="1:18" ht="15.95" customHeight="1" x14ac:dyDescent="0.2">
      <c r="B166" s="1" t="s">
        <v>230</v>
      </c>
      <c r="C166" s="17">
        <v>437</v>
      </c>
      <c r="D166" s="18">
        <f t="shared" si="25"/>
        <v>633</v>
      </c>
      <c r="E166" s="24">
        <f t="shared" si="24"/>
        <v>44.851258581235712</v>
      </c>
      <c r="F166" s="44">
        <v>33</v>
      </c>
      <c r="G166" s="38">
        <v>27</v>
      </c>
      <c r="H166" s="39">
        <v>59</v>
      </c>
      <c r="I166" s="38">
        <v>50</v>
      </c>
      <c r="J166" s="44">
        <v>42</v>
      </c>
      <c r="K166" s="38">
        <v>70</v>
      </c>
      <c r="L166" s="44">
        <v>87</v>
      </c>
      <c r="M166" s="45">
        <v>56</v>
      </c>
      <c r="N166" s="38">
        <v>44</v>
      </c>
      <c r="O166" s="39">
        <v>64</v>
      </c>
      <c r="P166" s="38">
        <v>50</v>
      </c>
      <c r="Q166" s="44">
        <v>51</v>
      </c>
    </row>
    <row r="167" spans="1:18" ht="15.95" customHeight="1" x14ac:dyDescent="0.2">
      <c r="B167" s="1" t="s">
        <v>148</v>
      </c>
      <c r="C167" s="17">
        <v>8</v>
      </c>
      <c r="D167" s="18">
        <f t="shared" si="25"/>
        <v>7</v>
      </c>
      <c r="E167" s="24">
        <f t="shared" si="24"/>
        <v>-12.5</v>
      </c>
      <c r="F167" s="44">
        <v>0</v>
      </c>
      <c r="G167" s="38">
        <v>1</v>
      </c>
      <c r="H167" s="39">
        <v>0</v>
      </c>
      <c r="I167" s="38">
        <v>0</v>
      </c>
      <c r="J167" s="44">
        <v>0</v>
      </c>
      <c r="K167" s="38">
        <v>0</v>
      </c>
      <c r="L167" s="44">
        <v>0</v>
      </c>
      <c r="M167" s="45">
        <v>0</v>
      </c>
      <c r="N167" s="38">
        <v>0</v>
      </c>
      <c r="O167" s="39">
        <v>4</v>
      </c>
      <c r="P167" s="38">
        <v>2</v>
      </c>
      <c r="Q167" s="44">
        <v>0</v>
      </c>
    </row>
    <row r="168" spans="1:18" ht="21.95" customHeight="1" x14ac:dyDescent="0.2">
      <c r="A168" s="1" t="s">
        <v>168</v>
      </c>
      <c r="B168" s="2"/>
      <c r="C168" s="18">
        <f>SUM(C169:C224)</f>
        <v>5582</v>
      </c>
      <c r="D168" s="18">
        <f>SUM(D169:D224)</f>
        <v>6460</v>
      </c>
      <c r="E168" s="24">
        <f t="shared" si="24"/>
        <v>15.729129344321024</v>
      </c>
      <c r="F168" s="43">
        <f t="shared" ref="F168:Q168" si="26">SUM(F169:F224)</f>
        <v>534</v>
      </c>
      <c r="G168" s="43">
        <f t="shared" si="26"/>
        <v>481</v>
      </c>
      <c r="H168" s="43">
        <f t="shared" si="26"/>
        <v>482</v>
      </c>
      <c r="I168" s="43">
        <f t="shared" si="26"/>
        <v>525</v>
      </c>
      <c r="J168" s="43">
        <f t="shared" si="26"/>
        <v>604</v>
      </c>
      <c r="K168" s="43">
        <f t="shared" si="26"/>
        <v>462</v>
      </c>
      <c r="L168" s="43">
        <f t="shared" si="26"/>
        <v>593</v>
      </c>
      <c r="M168" s="43">
        <f t="shared" si="26"/>
        <v>530</v>
      </c>
      <c r="N168" s="43">
        <f t="shared" si="26"/>
        <v>414</v>
      </c>
      <c r="O168" s="43">
        <f t="shared" si="26"/>
        <v>779</v>
      </c>
      <c r="P168" s="43">
        <f t="shared" si="26"/>
        <v>498</v>
      </c>
      <c r="Q168" s="46">
        <f t="shared" si="26"/>
        <v>558</v>
      </c>
    </row>
    <row r="169" spans="1:18" ht="15.95" customHeight="1" x14ac:dyDescent="0.2">
      <c r="B169" s="1" t="s">
        <v>167</v>
      </c>
      <c r="C169" s="17">
        <v>125</v>
      </c>
      <c r="D169" s="18">
        <f>SUM(F169:Q169)</f>
        <v>114</v>
      </c>
      <c r="E169" s="24">
        <f t="shared" si="24"/>
        <v>-8.7999999999999972</v>
      </c>
      <c r="F169" s="44">
        <v>3</v>
      </c>
      <c r="G169" s="38">
        <v>11</v>
      </c>
      <c r="H169" s="39">
        <v>21</v>
      </c>
      <c r="I169" s="38">
        <v>0</v>
      </c>
      <c r="J169" s="44">
        <v>8</v>
      </c>
      <c r="K169" s="38">
        <v>3</v>
      </c>
      <c r="L169" s="44">
        <v>14</v>
      </c>
      <c r="M169" s="45">
        <v>16</v>
      </c>
      <c r="N169" s="38">
        <v>2</v>
      </c>
      <c r="O169" s="44">
        <v>14</v>
      </c>
      <c r="P169" s="38">
        <v>14</v>
      </c>
      <c r="Q169" s="44">
        <v>8</v>
      </c>
    </row>
    <row r="170" spans="1:18" ht="15.95" customHeight="1" x14ac:dyDescent="0.2">
      <c r="B170" s="1" t="s">
        <v>169</v>
      </c>
      <c r="C170" s="17">
        <v>117</v>
      </c>
      <c r="D170" s="18">
        <f t="shared" ref="D170:D175" si="27">SUM(F170:Q170)</f>
        <v>189</v>
      </c>
      <c r="E170" s="24">
        <f t="shared" si="24"/>
        <v>61.53846153846154</v>
      </c>
      <c r="F170" s="44">
        <v>11</v>
      </c>
      <c r="G170" s="38">
        <v>4</v>
      </c>
      <c r="H170" s="39">
        <v>11</v>
      </c>
      <c r="I170" s="38">
        <v>11</v>
      </c>
      <c r="J170" s="44">
        <v>10</v>
      </c>
      <c r="K170" s="38">
        <v>18</v>
      </c>
      <c r="L170" s="44">
        <v>27</v>
      </c>
      <c r="M170" s="45">
        <v>22</v>
      </c>
      <c r="N170" s="38">
        <v>14</v>
      </c>
      <c r="O170" s="39">
        <v>18</v>
      </c>
      <c r="P170" s="38">
        <v>8</v>
      </c>
      <c r="Q170" s="44">
        <v>35</v>
      </c>
    </row>
    <row r="171" spans="1:18" ht="15.95" customHeight="1" x14ac:dyDescent="0.2">
      <c r="B171" s="1" t="s">
        <v>223</v>
      </c>
      <c r="C171" s="17">
        <v>19</v>
      </c>
      <c r="D171" s="18">
        <f t="shared" si="27"/>
        <v>23</v>
      </c>
      <c r="E171" s="24">
        <f t="shared" si="24"/>
        <v>21.052631578947366</v>
      </c>
      <c r="F171" s="44">
        <v>2</v>
      </c>
      <c r="G171" s="38">
        <v>2</v>
      </c>
      <c r="H171" s="39">
        <v>3</v>
      </c>
      <c r="I171" s="38">
        <v>4</v>
      </c>
      <c r="J171" s="44">
        <v>2</v>
      </c>
      <c r="K171" s="38">
        <v>1</v>
      </c>
      <c r="L171" s="44">
        <v>0</v>
      </c>
      <c r="M171" s="45">
        <v>1</v>
      </c>
      <c r="N171" s="38">
        <v>1</v>
      </c>
      <c r="O171" s="39">
        <v>6</v>
      </c>
      <c r="P171" s="38">
        <v>1</v>
      </c>
      <c r="Q171" s="44">
        <v>0</v>
      </c>
      <c r="R171" s="21"/>
    </row>
    <row r="172" spans="1:18" ht="15.95" customHeight="1" x14ac:dyDescent="0.2">
      <c r="B172" s="1" t="s">
        <v>170</v>
      </c>
      <c r="C172" s="17">
        <v>22</v>
      </c>
      <c r="D172" s="18">
        <f t="shared" si="27"/>
        <v>41</v>
      </c>
      <c r="E172" s="24">
        <f t="shared" si="24"/>
        <v>86.36363636363636</v>
      </c>
      <c r="F172" s="44">
        <v>2</v>
      </c>
      <c r="G172" s="38">
        <v>1</v>
      </c>
      <c r="H172" s="39">
        <v>0</v>
      </c>
      <c r="I172" s="38">
        <v>1</v>
      </c>
      <c r="J172" s="44">
        <v>4</v>
      </c>
      <c r="K172" s="38">
        <v>1</v>
      </c>
      <c r="L172" s="44">
        <v>7</v>
      </c>
      <c r="M172" s="45">
        <v>1</v>
      </c>
      <c r="N172" s="38">
        <v>0</v>
      </c>
      <c r="O172" s="39">
        <v>9</v>
      </c>
      <c r="P172" s="38">
        <v>6</v>
      </c>
      <c r="Q172" s="44">
        <v>9</v>
      </c>
    </row>
    <row r="173" spans="1:18" ht="15.95" customHeight="1" x14ac:dyDescent="0.2">
      <c r="B173" s="30" t="s">
        <v>171</v>
      </c>
      <c r="C173" s="17">
        <v>14</v>
      </c>
      <c r="D173" s="18">
        <f>SUM(F173:Q173)</f>
        <v>19</v>
      </c>
      <c r="E173" s="24">
        <f t="shared" si="24"/>
        <v>35.714285714285722</v>
      </c>
      <c r="F173" s="44">
        <v>0</v>
      </c>
      <c r="G173" s="38">
        <v>3</v>
      </c>
      <c r="H173" s="39">
        <v>1</v>
      </c>
      <c r="I173" s="38">
        <v>0</v>
      </c>
      <c r="J173" s="44">
        <v>5</v>
      </c>
      <c r="K173" s="38">
        <v>0</v>
      </c>
      <c r="L173" s="44">
        <v>1</v>
      </c>
      <c r="M173" s="45">
        <v>0</v>
      </c>
      <c r="N173" s="38">
        <v>0</v>
      </c>
      <c r="O173" s="39">
        <v>5</v>
      </c>
      <c r="P173" s="38">
        <v>3</v>
      </c>
      <c r="Q173" s="44">
        <v>1</v>
      </c>
      <c r="R173" s="21"/>
    </row>
    <row r="174" spans="1:18" ht="15.95" customHeight="1" x14ac:dyDescent="0.2">
      <c r="B174" s="30" t="s">
        <v>172</v>
      </c>
      <c r="C174" s="17">
        <v>6</v>
      </c>
      <c r="D174" s="18">
        <f t="shared" si="27"/>
        <v>14</v>
      </c>
      <c r="E174" s="24">
        <f t="shared" si="24"/>
        <v>133.33333333333334</v>
      </c>
      <c r="F174" s="44">
        <v>1</v>
      </c>
      <c r="G174" s="38">
        <v>0</v>
      </c>
      <c r="H174" s="39">
        <v>2</v>
      </c>
      <c r="I174" s="38">
        <v>2</v>
      </c>
      <c r="J174" s="44">
        <v>0</v>
      </c>
      <c r="K174" s="38">
        <v>0</v>
      </c>
      <c r="L174" s="44">
        <v>3</v>
      </c>
      <c r="M174" s="45">
        <v>1</v>
      </c>
      <c r="N174" s="38">
        <v>1</v>
      </c>
      <c r="O174" s="39">
        <v>4</v>
      </c>
      <c r="P174" s="38">
        <v>0</v>
      </c>
      <c r="Q174" s="44">
        <v>0</v>
      </c>
      <c r="R174" s="21"/>
    </row>
    <row r="175" spans="1:18" ht="15.95" customHeight="1" x14ac:dyDescent="0.2">
      <c r="B175" s="1" t="s">
        <v>173</v>
      </c>
      <c r="C175" s="17">
        <v>58</v>
      </c>
      <c r="D175" s="18">
        <f t="shared" si="27"/>
        <v>63</v>
      </c>
      <c r="E175" s="24">
        <f t="shared" si="24"/>
        <v>8.6206896551724199</v>
      </c>
      <c r="F175" s="44">
        <v>3</v>
      </c>
      <c r="G175" s="38">
        <v>4</v>
      </c>
      <c r="H175" s="39">
        <v>7</v>
      </c>
      <c r="I175" s="38">
        <v>1</v>
      </c>
      <c r="J175" s="44">
        <v>2</v>
      </c>
      <c r="K175" s="38">
        <v>7</v>
      </c>
      <c r="L175" s="44">
        <v>11</v>
      </c>
      <c r="M175" s="45">
        <v>4</v>
      </c>
      <c r="N175" s="38">
        <v>0</v>
      </c>
      <c r="O175" s="39">
        <v>9</v>
      </c>
      <c r="P175" s="38">
        <v>2</v>
      </c>
      <c r="Q175" s="44">
        <v>13</v>
      </c>
    </row>
    <row r="176" spans="1:18" ht="15.95" customHeight="1" x14ac:dyDescent="0.2">
      <c r="B176" s="30" t="s">
        <v>174</v>
      </c>
      <c r="C176" s="17">
        <v>67</v>
      </c>
      <c r="D176" s="18">
        <f>SUM(F177:Q177)</f>
        <v>8</v>
      </c>
      <c r="E176" s="24">
        <f>(((D176/C176-1)*100))</f>
        <v>-88.059701492537314</v>
      </c>
      <c r="F176" s="44">
        <v>12</v>
      </c>
      <c r="G176" s="38">
        <v>3</v>
      </c>
      <c r="H176" s="39">
        <v>8</v>
      </c>
      <c r="I176" s="38">
        <v>5</v>
      </c>
      <c r="J176" s="44">
        <v>8</v>
      </c>
      <c r="K176" s="38">
        <v>3</v>
      </c>
      <c r="L176" s="44">
        <v>5</v>
      </c>
      <c r="M176" s="45">
        <v>7</v>
      </c>
      <c r="N176" s="38">
        <v>5</v>
      </c>
      <c r="O176" s="39">
        <v>22</v>
      </c>
      <c r="P176" s="38">
        <v>4</v>
      </c>
      <c r="Q176" s="44">
        <v>2</v>
      </c>
    </row>
    <row r="177" spans="2:18" ht="15.95" customHeight="1" x14ac:dyDescent="0.2">
      <c r="B177" s="30" t="s">
        <v>176</v>
      </c>
      <c r="C177" s="17">
        <v>9</v>
      </c>
      <c r="D177" s="18">
        <f>SUM(F176:Q176)</f>
        <v>84</v>
      </c>
      <c r="E177" s="24">
        <f>(((D177/C177-1)*100))</f>
        <v>833.33333333333337</v>
      </c>
      <c r="F177" s="44">
        <v>2</v>
      </c>
      <c r="G177" s="38">
        <v>0</v>
      </c>
      <c r="H177" s="39">
        <v>0</v>
      </c>
      <c r="I177" s="38">
        <v>0</v>
      </c>
      <c r="J177" s="44">
        <v>2</v>
      </c>
      <c r="K177" s="38">
        <v>0</v>
      </c>
      <c r="L177" s="44">
        <v>1</v>
      </c>
      <c r="M177" s="45">
        <v>0</v>
      </c>
      <c r="N177" s="38">
        <v>0</v>
      </c>
      <c r="O177" s="39">
        <v>2</v>
      </c>
      <c r="P177" s="38">
        <v>1</v>
      </c>
      <c r="Q177" s="44">
        <v>0</v>
      </c>
      <c r="R177" s="1"/>
    </row>
    <row r="178" spans="2:18" ht="15.95" customHeight="1" x14ac:dyDescent="0.2">
      <c r="B178" s="1" t="s">
        <v>177</v>
      </c>
      <c r="C178" s="17">
        <v>11</v>
      </c>
      <c r="D178" s="18">
        <f t="shared" ref="D178:D187" si="28">SUM(F178:Q178)</f>
        <v>3</v>
      </c>
      <c r="E178" s="24">
        <f t="shared" si="24"/>
        <v>-72.727272727272734</v>
      </c>
      <c r="F178" s="44">
        <v>0</v>
      </c>
      <c r="G178" s="38">
        <v>0</v>
      </c>
      <c r="H178" s="39">
        <v>0</v>
      </c>
      <c r="I178" s="38">
        <v>0</v>
      </c>
      <c r="J178" s="44">
        <v>0</v>
      </c>
      <c r="K178" s="38">
        <v>1</v>
      </c>
      <c r="L178" s="44">
        <v>0</v>
      </c>
      <c r="M178" s="45">
        <v>0</v>
      </c>
      <c r="N178" s="38">
        <v>1</v>
      </c>
      <c r="O178" s="39">
        <v>0</v>
      </c>
      <c r="P178" s="38">
        <v>0</v>
      </c>
      <c r="Q178" s="44">
        <v>1</v>
      </c>
      <c r="R178" s="1"/>
    </row>
    <row r="179" spans="2:18" ht="15.95" customHeight="1" x14ac:dyDescent="0.2">
      <c r="B179" s="1" t="s">
        <v>178</v>
      </c>
      <c r="C179" s="17">
        <v>45</v>
      </c>
      <c r="D179" s="18">
        <f t="shared" si="28"/>
        <v>45</v>
      </c>
      <c r="E179" s="24" t="s">
        <v>251</v>
      </c>
      <c r="F179" s="44">
        <v>1</v>
      </c>
      <c r="G179" s="38">
        <v>0</v>
      </c>
      <c r="H179" s="39">
        <v>4</v>
      </c>
      <c r="I179" s="38">
        <v>3</v>
      </c>
      <c r="J179" s="44">
        <v>4</v>
      </c>
      <c r="K179" s="38">
        <v>2</v>
      </c>
      <c r="L179" s="44">
        <v>5</v>
      </c>
      <c r="M179" s="45">
        <v>3</v>
      </c>
      <c r="N179" s="38">
        <v>4</v>
      </c>
      <c r="O179" s="39">
        <v>10</v>
      </c>
      <c r="P179" s="38">
        <v>2</v>
      </c>
      <c r="Q179" s="44">
        <v>7</v>
      </c>
      <c r="R179" s="1"/>
    </row>
    <row r="180" spans="2:18" ht="15.95" customHeight="1" x14ac:dyDescent="0.2">
      <c r="B180" s="1" t="s">
        <v>179</v>
      </c>
      <c r="C180" s="17">
        <v>5</v>
      </c>
      <c r="D180" s="18">
        <f t="shared" si="28"/>
        <v>1</v>
      </c>
      <c r="E180" s="24">
        <f t="shared" si="24"/>
        <v>-80</v>
      </c>
      <c r="F180" s="44">
        <v>0</v>
      </c>
      <c r="G180" s="38">
        <v>0</v>
      </c>
      <c r="H180" s="39">
        <v>0</v>
      </c>
      <c r="I180" s="38">
        <v>1</v>
      </c>
      <c r="J180" s="44">
        <v>0</v>
      </c>
      <c r="K180" s="38">
        <v>0</v>
      </c>
      <c r="L180" s="44">
        <v>0</v>
      </c>
      <c r="M180" s="45">
        <v>0</v>
      </c>
      <c r="N180" s="38">
        <v>0</v>
      </c>
      <c r="O180" s="39">
        <v>0</v>
      </c>
      <c r="P180" s="38">
        <v>0</v>
      </c>
      <c r="Q180" s="44">
        <v>0</v>
      </c>
      <c r="R180" s="1"/>
    </row>
    <row r="181" spans="2:18" ht="15.95" customHeight="1" x14ac:dyDescent="0.2">
      <c r="B181" s="1" t="s">
        <v>180</v>
      </c>
      <c r="C181" s="17">
        <v>75</v>
      </c>
      <c r="D181" s="18">
        <f t="shared" si="28"/>
        <v>103</v>
      </c>
      <c r="E181" s="24">
        <f t="shared" si="24"/>
        <v>37.333333333333329</v>
      </c>
      <c r="F181" s="44">
        <v>10</v>
      </c>
      <c r="G181" s="38">
        <v>8</v>
      </c>
      <c r="H181" s="39">
        <v>8</v>
      </c>
      <c r="I181" s="38">
        <v>12</v>
      </c>
      <c r="J181" s="44">
        <v>7</v>
      </c>
      <c r="K181" s="38">
        <v>8</v>
      </c>
      <c r="L181" s="44">
        <v>13</v>
      </c>
      <c r="M181" s="45">
        <v>6</v>
      </c>
      <c r="N181" s="38">
        <v>10</v>
      </c>
      <c r="O181" s="39">
        <v>10</v>
      </c>
      <c r="P181" s="38">
        <v>8</v>
      </c>
      <c r="Q181" s="44">
        <v>3</v>
      </c>
      <c r="R181" s="1"/>
    </row>
    <row r="182" spans="2:18" ht="15.95" customHeight="1" x14ac:dyDescent="0.2">
      <c r="B182" s="1" t="s">
        <v>182</v>
      </c>
      <c r="C182" s="17">
        <v>12</v>
      </c>
      <c r="D182" s="18">
        <f t="shared" si="28"/>
        <v>18</v>
      </c>
      <c r="E182" s="24">
        <f>(((D182/C182-1)*100))</f>
        <v>50</v>
      </c>
      <c r="F182" s="44">
        <v>0</v>
      </c>
      <c r="G182" s="38">
        <v>1</v>
      </c>
      <c r="H182" s="39">
        <v>0</v>
      </c>
      <c r="I182" s="38">
        <v>0</v>
      </c>
      <c r="J182" s="44">
        <v>1</v>
      </c>
      <c r="K182" s="38">
        <v>1</v>
      </c>
      <c r="L182" s="44">
        <v>1</v>
      </c>
      <c r="M182" s="45">
        <v>0</v>
      </c>
      <c r="N182" s="38">
        <v>2</v>
      </c>
      <c r="O182" s="39">
        <v>12</v>
      </c>
      <c r="P182" s="38">
        <v>0</v>
      </c>
      <c r="Q182" s="44">
        <v>0</v>
      </c>
      <c r="R182" s="1"/>
    </row>
    <row r="183" spans="2:18" ht="15.95" customHeight="1" x14ac:dyDescent="0.2">
      <c r="B183" s="1" t="s">
        <v>181</v>
      </c>
      <c r="C183" s="17">
        <v>9</v>
      </c>
      <c r="D183" s="18">
        <f t="shared" si="28"/>
        <v>5</v>
      </c>
      <c r="E183" s="24">
        <f>(((D183/C183-1)*100))</f>
        <v>-44.444444444444443</v>
      </c>
      <c r="F183" s="44">
        <v>0</v>
      </c>
      <c r="G183" s="38">
        <v>0</v>
      </c>
      <c r="H183" s="39">
        <v>1</v>
      </c>
      <c r="I183" s="38">
        <v>0</v>
      </c>
      <c r="J183" s="44">
        <v>2</v>
      </c>
      <c r="K183" s="38">
        <v>0</v>
      </c>
      <c r="L183" s="44">
        <v>0</v>
      </c>
      <c r="M183" s="45">
        <v>0</v>
      </c>
      <c r="N183" s="38">
        <v>0</v>
      </c>
      <c r="O183" s="39">
        <v>2</v>
      </c>
      <c r="P183" s="38">
        <v>0</v>
      </c>
      <c r="Q183" s="44">
        <v>0</v>
      </c>
      <c r="R183" s="1"/>
    </row>
    <row r="184" spans="2:18" ht="15.95" customHeight="1" x14ac:dyDescent="0.2">
      <c r="B184" s="1" t="s">
        <v>183</v>
      </c>
      <c r="C184" s="17">
        <v>188</v>
      </c>
      <c r="D184" s="18">
        <f t="shared" si="28"/>
        <v>165</v>
      </c>
      <c r="E184" s="24">
        <f>(((D184/C184-1)*100))</f>
        <v>-12.234042553191493</v>
      </c>
      <c r="F184" s="44">
        <v>10</v>
      </c>
      <c r="G184" s="38">
        <v>11</v>
      </c>
      <c r="H184" s="39">
        <v>28</v>
      </c>
      <c r="I184" s="38">
        <v>19</v>
      </c>
      <c r="J184" s="44">
        <v>15</v>
      </c>
      <c r="K184" s="38">
        <v>9</v>
      </c>
      <c r="L184" s="44">
        <v>14</v>
      </c>
      <c r="M184" s="45">
        <v>10</v>
      </c>
      <c r="N184" s="38">
        <v>9</v>
      </c>
      <c r="O184" s="39">
        <v>16</v>
      </c>
      <c r="P184" s="38">
        <v>14</v>
      </c>
      <c r="Q184" s="44">
        <v>10</v>
      </c>
      <c r="R184" s="1"/>
    </row>
    <row r="185" spans="2:18" ht="15.95" customHeight="1" x14ac:dyDescent="0.2">
      <c r="B185" s="1" t="s">
        <v>184</v>
      </c>
      <c r="C185" s="17">
        <v>11</v>
      </c>
      <c r="D185" s="18">
        <f t="shared" si="28"/>
        <v>17</v>
      </c>
      <c r="E185" s="24">
        <f>(((D185/C185-1)*100))</f>
        <v>54.54545454545454</v>
      </c>
      <c r="F185" s="44">
        <v>3</v>
      </c>
      <c r="G185" s="38">
        <v>1</v>
      </c>
      <c r="H185" s="39">
        <v>2</v>
      </c>
      <c r="I185" s="38">
        <v>0</v>
      </c>
      <c r="J185" s="44">
        <v>0</v>
      </c>
      <c r="K185" s="38">
        <v>1</v>
      </c>
      <c r="L185" s="44">
        <v>2</v>
      </c>
      <c r="M185" s="45">
        <v>2</v>
      </c>
      <c r="N185" s="38">
        <v>2</v>
      </c>
      <c r="O185" s="39">
        <v>2</v>
      </c>
      <c r="P185" s="38">
        <v>1</v>
      </c>
      <c r="Q185" s="44">
        <v>1</v>
      </c>
      <c r="R185" s="1"/>
    </row>
    <row r="186" spans="2:18" ht="15.95" customHeight="1" x14ac:dyDescent="0.2">
      <c r="B186" s="1" t="s">
        <v>185</v>
      </c>
      <c r="C186" s="17">
        <v>4</v>
      </c>
      <c r="D186" s="18">
        <f t="shared" si="28"/>
        <v>5</v>
      </c>
      <c r="E186" s="24">
        <f>(((D186/C186-1)*100))</f>
        <v>25</v>
      </c>
      <c r="F186" s="44">
        <v>0</v>
      </c>
      <c r="G186" s="38">
        <v>1</v>
      </c>
      <c r="H186" s="39">
        <v>0</v>
      </c>
      <c r="I186" s="38">
        <v>0</v>
      </c>
      <c r="J186" s="44">
        <v>1</v>
      </c>
      <c r="K186" s="38">
        <v>0</v>
      </c>
      <c r="L186" s="44">
        <v>1</v>
      </c>
      <c r="M186" s="45">
        <v>0</v>
      </c>
      <c r="N186" s="38">
        <v>0</v>
      </c>
      <c r="O186" s="39">
        <v>1</v>
      </c>
      <c r="P186" s="38">
        <v>1</v>
      </c>
      <c r="Q186" s="44">
        <v>0</v>
      </c>
      <c r="R186" s="1"/>
    </row>
    <row r="187" spans="2:18" ht="15.95" customHeight="1" x14ac:dyDescent="0.2">
      <c r="B187" s="1" t="s">
        <v>186</v>
      </c>
      <c r="C187" s="17">
        <v>6</v>
      </c>
      <c r="D187" s="18">
        <f t="shared" si="28"/>
        <v>5</v>
      </c>
      <c r="E187" s="24">
        <f t="shared" ref="E187:E193" si="29">(((D187/C187-1)*100))</f>
        <v>-16.666666666666664</v>
      </c>
      <c r="F187" s="44">
        <v>0</v>
      </c>
      <c r="G187" s="38">
        <v>0</v>
      </c>
      <c r="H187" s="39">
        <v>0</v>
      </c>
      <c r="I187" s="38">
        <v>0</v>
      </c>
      <c r="J187" s="44">
        <v>0</v>
      </c>
      <c r="K187" s="38">
        <v>0</v>
      </c>
      <c r="L187" s="44">
        <v>0</v>
      </c>
      <c r="M187" s="45">
        <v>1</v>
      </c>
      <c r="N187" s="38">
        <v>0</v>
      </c>
      <c r="O187" s="39">
        <v>3</v>
      </c>
      <c r="P187" s="38">
        <v>0</v>
      </c>
      <c r="Q187" s="44">
        <v>1</v>
      </c>
      <c r="R187" s="1"/>
    </row>
    <row r="188" spans="2:18" ht="15.95" customHeight="1" x14ac:dyDescent="0.2">
      <c r="B188" s="1" t="s">
        <v>187</v>
      </c>
      <c r="C188" s="17">
        <v>172</v>
      </c>
      <c r="D188" s="19">
        <f t="shared" ref="D188:D189" si="30">SUM(F188:Q188)</f>
        <v>179</v>
      </c>
      <c r="E188" s="24">
        <f t="shared" si="29"/>
        <v>4.0697674418604723</v>
      </c>
      <c r="F188" s="44">
        <v>18</v>
      </c>
      <c r="G188" s="38">
        <v>13</v>
      </c>
      <c r="H188" s="39">
        <v>11</v>
      </c>
      <c r="I188" s="38">
        <v>19</v>
      </c>
      <c r="J188" s="44">
        <v>14</v>
      </c>
      <c r="K188" s="38">
        <v>10</v>
      </c>
      <c r="L188" s="44">
        <v>17</v>
      </c>
      <c r="M188" s="38">
        <v>9</v>
      </c>
      <c r="N188" s="39">
        <v>10</v>
      </c>
      <c r="O188" s="38">
        <v>32</v>
      </c>
      <c r="P188" s="40">
        <v>14</v>
      </c>
      <c r="Q188" s="44">
        <v>12</v>
      </c>
      <c r="R188" s="1"/>
    </row>
    <row r="189" spans="2:18" ht="15.95" customHeight="1" x14ac:dyDescent="0.2">
      <c r="B189" s="30" t="s">
        <v>249</v>
      </c>
      <c r="C189" s="17">
        <v>3</v>
      </c>
      <c r="D189" s="19">
        <f t="shared" si="30"/>
        <v>9</v>
      </c>
      <c r="E189" s="24">
        <f t="shared" si="29"/>
        <v>200</v>
      </c>
      <c r="F189" s="44">
        <v>0</v>
      </c>
      <c r="G189" s="38">
        <v>0</v>
      </c>
      <c r="H189" s="39">
        <v>0</v>
      </c>
      <c r="I189" s="38">
        <v>0</v>
      </c>
      <c r="J189" s="44">
        <v>2</v>
      </c>
      <c r="K189" s="38">
        <v>0</v>
      </c>
      <c r="L189" s="44">
        <v>0</v>
      </c>
      <c r="M189" s="38">
        <v>0</v>
      </c>
      <c r="N189" s="39">
        <v>0</v>
      </c>
      <c r="O189" s="38">
        <v>5</v>
      </c>
      <c r="P189" s="45">
        <v>1</v>
      </c>
      <c r="Q189" s="45">
        <v>1</v>
      </c>
      <c r="R189" s="1"/>
    </row>
    <row r="190" spans="2:18" ht="15.95" customHeight="1" x14ac:dyDescent="0.2">
      <c r="B190" s="1" t="s">
        <v>188</v>
      </c>
      <c r="C190" s="17">
        <v>20</v>
      </c>
      <c r="D190" s="18">
        <f t="shared" ref="D190:D211" si="31">SUM(F190:Q190)</f>
        <v>12</v>
      </c>
      <c r="E190" s="24">
        <f t="shared" si="29"/>
        <v>-40</v>
      </c>
      <c r="F190" s="38">
        <v>0</v>
      </c>
      <c r="G190" s="38">
        <v>1</v>
      </c>
      <c r="H190" s="38">
        <v>1</v>
      </c>
      <c r="I190" s="38">
        <v>0</v>
      </c>
      <c r="J190" s="44">
        <v>6</v>
      </c>
      <c r="K190" s="38">
        <v>0</v>
      </c>
      <c r="L190" s="44">
        <v>0</v>
      </c>
      <c r="M190" s="38">
        <v>0</v>
      </c>
      <c r="N190" s="44">
        <v>0</v>
      </c>
      <c r="O190" s="38">
        <v>3</v>
      </c>
      <c r="P190" s="45">
        <v>0</v>
      </c>
      <c r="Q190" s="45">
        <v>1</v>
      </c>
      <c r="R190" s="1"/>
    </row>
    <row r="191" spans="2:18" ht="15.95" customHeight="1" x14ac:dyDescent="0.2">
      <c r="B191" s="1" t="s">
        <v>194</v>
      </c>
      <c r="C191" s="17">
        <v>51</v>
      </c>
      <c r="D191" s="18">
        <f t="shared" si="31"/>
        <v>57</v>
      </c>
      <c r="E191" s="24">
        <f t="shared" si="29"/>
        <v>11.764705882352944</v>
      </c>
      <c r="F191" s="38">
        <v>4</v>
      </c>
      <c r="G191" s="38">
        <v>3</v>
      </c>
      <c r="H191" s="38">
        <v>1</v>
      </c>
      <c r="I191" s="38">
        <v>8</v>
      </c>
      <c r="J191" s="44">
        <v>8</v>
      </c>
      <c r="K191" s="38">
        <v>3</v>
      </c>
      <c r="L191" s="44">
        <v>3</v>
      </c>
      <c r="M191" s="38">
        <v>13</v>
      </c>
      <c r="N191" s="44">
        <v>3</v>
      </c>
      <c r="O191" s="38">
        <v>4</v>
      </c>
      <c r="P191" s="45">
        <v>7</v>
      </c>
      <c r="Q191" s="45">
        <v>0</v>
      </c>
      <c r="R191" s="1"/>
    </row>
    <row r="192" spans="2:18" ht="15.95" customHeight="1" x14ac:dyDescent="0.2">
      <c r="B192" s="1" t="s">
        <v>195</v>
      </c>
      <c r="C192" s="17">
        <v>59</v>
      </c>
      <c r="D192" s="18">
        <f t="shared" si="31"/>
        <v>50</v>
      </c>
      <c r="E192" s="24">
        <f t="shared" si="29"/>
        <v>-15.254237288135597</v>
      </c>
      <c r="F192" s="38">
        <v>8</v>
      </c>
      <c r="G192" s="38">
        <v>1</v>
      </c>
      <c r="H192" s="38">
        <v>3</v>
      </c>
      <c r="I192" s="38">
        <v>3</v>
      </c>
      <c r="J192" s="44">
        <v>3</v>
      </c>
      <c r="K192" s="38">
        <v>0</v>
      </c>
      <c r="L192" s="44">
        <v>2</v>
      </c>
      <c r="M192" s="38">
        <v>2</v>
      </c>
      <c r="N192" s="44">
        <v>4</v>
      </c>
      <c r="O192" s="38">
        <v>9</v>
      </c>
      <c r="P192" s="45">
        <v>11</v>
      </c>
      <c r="Q192" s="45">
        <v>4</v>
      </c>
      <c r="R192" s="1"/>
    </row>
    <row r="193" spans="1:18" ht="15.95" customHeight="1" x14ac:dyDescent="0.2">
      <c r="B193" s="1" t="s">
        <v>196</v>
      </c>
      <c r="C193" s="17">
        <v>17</v>
      </c>
      <c r="D193" s="18">
        <f t="shared" si="31"/>
        <v>19</v>
      </c>
      <c r="E193" s="24">
        <f t="shared" si="29"/>
        <v>11.764705882352944</v>
      </c>
      <c r="F193" s="38">
        <v>3</v>
      </c>
      <c r="G193" s="38">
        <v>2</v>
      </c>
      <c r="H193" s="38">
        <v>0</v>
      </c>
      <c r="I193" s="38">
        <v>0</v>
      </c>
      <c r="J193" s="44">
        <v>4</v>
      </c>
      <c r="K193" s="38">
        <v>1</v>
      </c>
      <c r="L193" s="44">
        <v>1</v>
      </c>
      <c r="M193" s="38">
        <v>0</v>
      </c>
      <c r="N193" s="44">
        <v>0</v>
      </c>
      <c r="O193" s="38">
        <v>6</v>
      </c>
      <c r="P193" s="45">
        <v>2</v>
      </c>
      <c r="Q193" s="45">
        <v>0</v>
      </c>
      <c r="R193" s="1"/>
    </row>
    <row r="194" spans="1:18" ht="15.95" customHeight="1" x14ac:dyDescent="0.2">
      <c r="B194" s="1" t="s">
        <v>197</v>
      </c>
      <c r="C194" s="17">
        <v>10</v>
      </c>
      <c r="D194" s="18">
        <f t="shared" si="31"/>
        <v>15</v>
      </c>
      <c r="E194" s="24">
        <f t="shared" ref="E194" si="32">(((D194/C194-1)*100))</f>
        <v>50</v>
      </c>
      <c r="F194" s="38">
        <v>1</v>
      </c>
      <c r="G194" s="38">
        <v>1</v>
      </c>
      <c r="H194" s="38">
        <v>0</v>
      </c>
      <c r="I194" s="38">
        <v>1</v>
      </c>
      <c r="J194" s="44">
        <v>3</v>
      </c>
      <c r="K194" s="38">
        <v>0</v>
      </c>
      <c r="L194" s="44">
        <v>0</v>
      </c>
      <c r="M194" s="38">
        <v>1</v>
      </c>
      <c r="N194" s="44">
        <v>0</v>
      </c>
      <c r="O194" s="38">
        <v>5</v>
      </c>
      <c r="P194" s="45">
        <v>3</v>
      </c>
      <c r="Q194" s="45">
        <v>0</v>
      </c>
      <c r="R194" s="1"/>
    </row>
    <row r="195" spans="1:18" ht="15.95" customHeight="1" x14ac:dyDescent="0.2">
      <c r="B195" s="1" t="s">
        <v>198</v>
      </c>
      <c r="C195" s="17">
        <v>317</v>
      </c>
      <c r="D195" s="18">
        <f t="shared" si="31"/>
        <v>303</v>
      </c>
      <c r="E195" s="24">
        <f t="shared" ref="E195:E211" si="33">(((D195/C195-1)*100))</f>
        <v>-4.4164037854889537</v>
      </c>
      <c r="F195" s="38">
        <v>21</v>
      </c>
      <c r="G195" s="38">
        <v>40</v>
      </c>
      <c r="H195" s="38">
        <v>17</v>
      </c>
      <c r="I195" s="38">
        <v>20</v>
      </c>
      <c r="J195" s="44">
        <v>27</v>
      </c>
      <c r="K195" s="38">
        <v>29</v>
      </c>
      <c r="L195" s="44">
        <v>12</v>
      </c>
      <c r="M195" s="38">
        <v>50</v>
      </c>
      <c r="N195" s="44">
        <v>9</v>
      </c>
      <c r="O195" s="38">
        <v>33</v>
      </c>
      <c r="P195" s="45">
        <v>16</v>
      </c>
      <c r="Q195" s="45">
        <v>29</v>
      </c>
      <c r="R195" s="1"/>
    </row>
    <row r="196" spans="1:18" ht="15.95" customHeight="1" x14ac:dyDescent="0.2">
      <c r="B196" s="1" t="s">
        <v>199</v>
      </c>
      <c r="C196" s="17">
        <v>89</v>
      </c>
      <c r="D196" s="18">
        <f t="shared" si="31"/>
        <v>75</v>
      </c>
      <c r="E196" s="24">
        <f t="shared" si="33"/>
        <v>-15.73033707865169</v>
      </c>
      <c r="F196" s="38">
        <v>4</v>
      </c>
      <c r="G196" s="38">
        <v>4</v>
      </c>
      <c r="H196" s="38">
        <v>6</v>
      </c>
      <c r="I196" s="38">
        <v>4</v>
      </c>
      <c r="J196" s="44">
        <v>5</v>
      </c>
      <c r="K196" s="38">
        <v>5</v>
      </c>
      <c r="L196" s="44">
        <v>5</v>
      </c>
      <c r="M196" s="38">
        <v>3</v>
      </c>
      <c r="N196" s="44">
        <v>5</v>
      </c>
      <c r="O196" s="38">
        <v>17</v>
      </c>
      <c r="P196" s="45">
        <v>3</v>
      </c>
      <c r="Q196" s="45">
        <v>14</v>
      </c>
      <c r="R196" s="1"/>
    </row>
    <row r="197" spans="1:18" ht="15.95" customHeight="1" x14ac:dyDescent="0.2">
      <c r="B197" s="1" t="s">
        <v>200</v>
      </c>
      <c r="C197" s="17">
        <v>6</v>
      </c>
      <c r="D197" s="18">
        <f t="shared" si="31"/>
        <v>9</v>
      </c>
      <c r="E197" s="24">
        <f t="shared" si="33"/>
        <v>50</v>
      </c>
      <c r="F197" s="38">
        <v>0</v>
      </c>
      <c r="G197" s="38">
        <v>0</v>
      </c>
      <c r="H197" s="38">
        <v>0</v>
      </c>
      <c r="I197" s="38">
        <v>0</v>
      </c>
      <c r="J197" s="44">
        <v>3</v>
      </c>
      <c r="K197" s="38">
        <v>0</v>
      </c>
      <c r="L197" s="44">
        <v>1</v>
      </c>
      <c r="M197" s="38">
        <v>0</v>
      </c>
      <c r="N197" s="44">
        <v>1</v>
      </c>
      <c r="O197" s="38">
        <v>3</v>
      </c>
      <c r="P197" s="45">
        <v>1</v>
      </c>
      <c r="Q197" s="45">
        <v>0</v>
      </c>
      <c r="R197" s="1"/>
    </row>
    <row r="198" spans="1:18" ht="15.95" customHeight="1" x14ac:dyDescent="0.2">
      <c r="B198" s="1" t="s">
        <v>201</v>
      </c>
      <c r="C198" s="17">
        <v>18</v>
      </c>
      <c r="D198" s="18">
        <f t="shared" si="31"/>
        <v>21</v>
      </c>
      <c r="E198" s="24">
        <f t="shared" si="33"/>
        <v>16.666666666666675</v>
      </c>
      <c r="F198" s="38">
        <v>11</v>
      </c>
      <c r="G198" s="38">
        <v>0</v>
      </c>
      <c r="H198" s="38">
        <v>1</v>
      </c>
      <c r="I198" s="38">
        <v>0</v>
      </c>
      <c r="J198" s="44">
        <v>2</v>
      </c>
      <c r="K198" s="38">
        <v>0</v>
      </c>
      <c r="L198" s="44">
        <v>0</v>
      </c>
      <c r="M198" s="38">
        <v>1</v>
      </c>
      <c r="N198" s="44">
        <v>0</v>
      </c>
      <c r="O198" s="38">
        <v>5</v>
      </c>
      <c r="P198" s="45">
        <v>1</v>
      </c>
      <c r="Q198" s="45">
        <v>0</v>
      </c>
      <c r="R198" s="1"/>
    </row>
    <row r="199" spans="1:18" ht="15.95" customHeight="1" x14ac:dyDescent="0.2">
      <c r="B199" s="1" t="s">
        <v>202</v>
      </c>
      <c r="C199" s="17">
        <v>31</v>
      </c>
      <c r="D199" s="18">
        <f t="shared" si="31"/>
        <v>44</v>
      </c>
      <c r="E199" s="24">
        <f t="shared" si="33"/>
        <v>41.935483870967751</v>
      </c>
      <c r="F199" s="38">
        <v>5</v>
      </c>
      <c r="G199" s="38">
        <v>3</v>
      </c>
      <c r="H199" s="38">
        <v>3</v>
      </c>
      <c r="I199" s="38">
        <v>0</v>
      </c>
      <c r="J199" s="44">
        <v>4</v>
      </c>
      <c r="K199" s="38">
        <v>2</v>
      </c>
      <c r="L199" s="44">
        <v>1</v>
      </c>
      <c r="M199" s="38">
        <v>0</v>
      </c>
      <c r="N199" s="44">
        <v>0</v>
      </c>
      <c r="O199" s="38">
        <v>20</v>
      </c>
      <c r="P199" s="45">
        <v>4</v>
      </c>
      <c r="Q199" s="45">
        <v>2</v>
      </c>
      <c r="R199" s="1"/>
    </row>
    <row r="200" spans="1:18" ht="15.95" customHeight="1" x14ac:dyDescent="0.2">
      <c r="B200" s="1" t="s">
        <v>175</v>
      </c>
      <c r="C200" s="17">
        <v>31</v>
      </c>
      <c r="D200" s="18">
        <f t="shared" si="31"/>
        <v>19</v>
      </c>
      <c r="E200" s="24">
        <f t="shared" si="33"/>
        <v>-38.70967741935484</v>
      </c>
      <c r="F200" s="38">
        <v>3</v>
      </c>
      <c r="G200" s="38">
        <v>4</v>
      </c>
      <c r="H200" s="38">
        <v>0</v>
      </c>
      <c r="I200" s="38">
        <v>0</v>
      </c>
      <c r="J200" s="44">
        <v>3</v>
      </c>
      <c r="K200" s="38">
        <v>0</v>
      </c>
      <c r="L200" s="44">
        <v>2</v>
      </c>
      <c r="M200" s="38">
        <v>0</v>
      </c>
      <c r="N200" s="44">
        <v>1</v>
      </c>
      <c r="O200" s="38">
        <v>4</v>
      </c>
      <c r="P200" s="45">
        <v>1</v>
      </c>
      <c r="Q200" s="45">
        <v>1</v>
      </c>
      <c r="R200" s="1"/>
    </row>
    <row r="201" spans="1:18" ht="15.95" customHeight="1" x14ac:dyDescent="0.2">
      <c r="B201" s="1" t="s">
        <v>203</v>
      </c>
      <c r="C201" s="17">
        <v>241</v>
      </c>
      <c r="D201" s="18">
        <f t="shared" si="31"/>
        <v>280</v>
      </c>
      <c r="E201" s="24">
        <f t="shared" si="33"/>
        <v>16.182572614107894</v>
      </c>
      <c r="F201" s="38">
        <v>11</v>
      </c>
      <c r="G201" s="38">
        <v>24</v>
      </c>
      <c r="H201" s="38">
        <v>13</v>
      </c>
      <c r="I201" s="38">
        <v>24</v>
      </c>
      <c r="J201" s="44">
        <v>38</v>
      </c>
      <c r="K201" s="38">
        <v>11</v>
      </c>
      <c r="L201" s="44">
        <v>32</v>
      </c>
      <c r="M201" s="38">
        <v>19</v>
      </c>
      <c r="N201" s="44">
        <v>20</v>
      </c>
      <c r="O201" s="38">
        <v>36</v>
      </c>
      <c r="P201" s="45">
        <v>23</v>
      </c>
      <c r="Q201" s="45">
        <v>29</v>
      </c>
      <c r="R201" s="1"/>
    </row>
    <row r="202" spans="1:18" ht="15.95" customHeight="1" x14ac:dyDescent="0.2">
      <c r="B202" s="1" t="s">
        <v>204</v>
      </c>
      <c r="C202" s="17">
        <v>228</v>
      </c>
      <c r="D202" s="18">
        <f t="shared" si="31"/>
        <v>243</v>
      </c>
      <c r="E202" s="24">
        <f t="shared" si="33"/>
        <v>6.578947368421062</v>
      </c>
      <c r="F202" s="38">
        <v>23</v>
      </c>
      <c r="G202" s="38">
        <v>29</v>
      </c>
      <c r="H202" s="38">
        <v>18</v>
      </c>
      <c r="I202" s="38">
        <v>11</v>
      </c>
      <c r="J202" s="44">
        <v>19</v>
      </c>
      <c r="K202" s="38">
        <v>14</v>
      </c>
      <c r="L202" s="44">
        <v>19</v>
      </c>
      <c r="M202" s="38">
        <v>23</v>
      </c>
      <c r="N202" s="44">
        <v>19</v>
      </c>
      <c r="O202" s="38">
        <v>22</v>
      </c>
      <c r="P202" s="45">
        <v>29</v>
      </c>
      <c r="Q202" s="45">
        <v>17</v>
      </c>
      <c r="R202" s="1"/>
    </row>
    <row r="203" spans="1:18" ht="15.95" customHeight="1" x14ac:dyDescent="0.2">
      <c r="B203" s="1" t="s">
        <v>205</v>
      </c>
      <c r="C203" s="17">
        <v>336</v>
      </c>
      <c r="D203" s="18">
        <f t="shared" si="31"/>
        <v>202</v>
      </c>
      <c r="E203" s="24">
        <f t="shared" si="33"/>
        <v>-39.880952380952387</v>
      </c>
      <c r="F203" s="38">
        <v>36</v>
      </c>
      <c r="G203" s="38">
        <v>32</v>
      </c>
      <c r="H203" s="38">
        <v>24</v>
      </c>
      <c r="I203" s="38">
        <v>23</v>
      </c>
      <c r="J203" s="44">
        <v>36</v>
      </c>
      <c r="K203" s="38">
        <v>15</v>
      </c>
      <c r="L203" s="44">
        <v>8</v>
      </c>
      <c r="M203" s="38">
        <v>7</v>
      </c>
      <c r="N203" s="44">
        <v>4</v>
      </c>
      <c r="O203" s="38">
        <v>7</v>
      </c>
      <c r="P203" s="45">
        <v>2</v>
      </c>
      <c r="Q203" s="45">
        <v>8</v>
      </c>
      <c r="R203" s="1"/>
    </row>
    <row r="204" spans="1:18" ht="15.95" customHeight="1" x14ac:dyDescent="0.2">
      <c r="B204" s="1" t="s">
        <v>207</v>
      </c>
      <c r="C204" s="17">
        <v>7</v>
      </c>
      <c r="D204" s="18">
        <f t="shared" si="31"/>
        <v>3</v>
      </c>
      <c r="E204" s="24">
        <f t="shared" si="33"/>
        <v>-57.142857142857139</v>
      </c>
      <c r="F204" s="38">
        <v>0</v>
      </c>
      <c r="G204" s="38">
        <v>0</v>
      </c>
      <c r="H204" s="38">
        <v>0</v>
      </c>
      <c r="I204" s="38">
        <v>0</v>
      </c>
      <c r="J204" s="44">
        <v>2</v>
      </c>
      <c r="K204" s="38">
        <v>0</v>
      </c>
      <c r="L204" s="44">
        <v>0</v>
      </c>
      <c r="M204" s="38">
        <v>0</v>
      </c>
      <c r="N204" s="44">
        <v>0</v>
      </c>
      <c r="O204" s="38">
        <v>1</v>
      </c>
      <c r="P204" s="45">
        <v>0</v>
      </c>
      <c r="Q204" s="45">
        <v>0</v>
      </c>
      <c r="R204" s="1"/>
    </row>
    <row r="205" spans="1:18" ht="21.95" customHeight="1" x14ac:dyDescent="0.2">
      <c r="A205" s="1" t="s">
        <v>231</v>
      </c>
      <c r="C205" s="17"/>
      <c r="D205" s="18"/>
      <c r="E205" s="24"/>
      <c r="F205" s="38"/>
      <c r="G205" s="38"/>
      <c r="H205" s="38"/>
      <c r="I205" s="38"/>
      <c r="J205" s="44"/>
      <c r="K205" s="38"/>
      <c r="L205" s="44"/>
      <c r="M205" s="38"/>
      <c r="N205" s="44"/>
      <c r="O205" s="38"/>
      <c r="P205" s="45"/>
      <c r="Q205" s="45"/>
      <c r="R205" s="1"/>
    </row>
    <row r="206" spans="1:18" ht="15.95" customHeight="1" x14ac:dyDescent="0.2">
      <c r="B206" s="1" t="s">
        <v>209</v>
      </c>
      <c r="C206" s="17">
        <v>2643</v>
      </c>
      <c r="D206" s="18">
        <f t="shared" si="31"/>
        <v>3393</v>
      </c>
      <c r="E206" s="24">
        <f t="shared" si="33"/>
        <v>28.376844494892172</v>
      </c>
      <c r="F206" s="38">
        <v>277</v>
      </c>
      <c r="G206" s="38">
        <v>227</v>
      </c>
      <c r="H206" s="38">
        <v>243</v>
      </c>
      <c r="I206" s="38">
        <v>317</v>
      </c>
      <c r="J206" s="44">
        <v>300</v>
      </c>
      <c r="K206" s="38">
        <v>296</v>
      </c>
      <c r="L206" s="44">
        <v>343</v>
      </c>
      <c r="M206" s="38">
        <v>283</v>
      </c>
      <c r="N206" s="44">
        <v>256</v>
      </c>
      <c r="O206" s="38">
        <v>277</v>
      </c>
      <c r="P206" s="45">
        <v>270</v>
      </c>
      <c r="Q206" s="45">
        <v>304</v>
      </c>
      <c r="R206" s="1"/>
    </row>
    <row r="207" spans="1:18" ht="15.95" customHeight="1" x14ac:dyDescent="0.2">
      <c r="B207" s="1" t="s">
        <v>208</v>
      </c>
      <c r="C207" s="17">
        <v>11</v>
      </c>
      <c r="D207" s="18">
        <f t="shared" si="31"/>
        <v>20</v>
      </c>
      <c r="E207" s="24">
        <f t="shared" si="33"/>
        <v>81.818181818181813</v>
      </c>
      <c r="F207" s="38">
        <v>3</v>
      </c>
      <c r="G207" s="38">
        <v>0</v>
      </c>
      <c r="H207" s="38">
        <v>1</v>
      </c>
      <c r="I207" s="38">
        <v>2</v>
      </c>
      <c r="J207" s="44">
        <v>1</v>
      </c>
      <c r="K207" s="38">
        <v>1</v>
      </c>
      <c r="L207" s="44">
        <v>0</v>
      </c>
      <c r="M207" s="38">
        <v>1</v>
      </c>
      <c r="N207" s="44">
        <v>1</v>
      </c>
      <c r="O207" s="38">
        <v>7</v>
      </c>
      <c r="P207" s="45">
        <v>3</v>
      </c>
      <c r="Q207" s="45">
        <v>0</v>
      </c>
      <c r="R207" s="1"/>
    </row>
    <row r="208" spans="1:18" ht="15.95" customHeight="1" x14ac:dyDescent="0.2">
      <c r="B208" s="1" t="s">
        <v>229</v>
      </c>
      <c r="C208" s="17">
        <v>35</v>
      </c>
      <c r="D208" s="18">
        <f t="shared" si="31"/>
        <v>45</v>
      </c>
      <c r="E208" s="24">
        <f t="shared" si="33"/>
        <v>28.57142857142858</v>
      </c>
      <c r="F208" s="38">
        <v>5</v>
      </c>
      <c r="G208" s="38">
        <v>2</v>
      </c>
      <c r="H208" s="38">
        <v>2</v>
      </c>
      <c r="I208" s="38">
        <v>1</v>
      </c>
      <c r="J208" s="44">
        <v>5</v>
      </c>
      <c r="K208" s="38">
        <v>0</v>
      </c>
      <c r="L208" s="44">
        <v>3</v>
      </c>
      <c r="M208" s="38">
        <v>8</v>
      </c>
      <c r="N208" s="44">
        <v>1</v>
      </c>
      <c r="O208" s="38">
        <v>14</v>
      </c>
      <c r="P208" s="45">
        <v>4</v>
      </c>
      <c r="Q208" s="45">
        <v>0</v>
      </c>
      <c r="R208" s="1"/>
    </row>
    <row r="209" spans="1:18" ht="15.75" customHeight="1" x14ac:dyDescent="0.2">
      <c r="B209" s="1" t="s">
        <v>210</v>
      </c>
      <c r="C209" s="17">
        <v>14</v>
      </c>
      <c r="D209" s="18">
        <f t="shared" si="31"/>
        <v>16</v>
      </c>
      <c r="E209" s="24">
        <f t="shared" si="33"/>
        <v>14.285714285714279</v>
      </c>
      <c r="F209" s="38">
        <v>1</v>
      </c>
      <c r="G209" s="38">
        <v>3</v>
      </c>
      <c r="H209" s="38">
        <v>1</v>
      </c>
      <c r="I209" s="38">
        <v>1</v>
      </c>
      <c r="J209" s="44">
        <v>2</v>
      </c>
      <c r="K209" s="38">
        <v>3</v>
      </c>
      <c r="L209" s="44">
        <v>1</v>
      </c>
      <c r="M209" s="38">
        <v>2</v>
      </c>
      <c r="N209" s="44">
        <v>0</v>
      </c>
      <c r="O209" s="38">
        <v>2</v>
      </c>
      <c r="P209" s="45">
        <v>0</v>
      </c>
      <c r="Q209" s="45">
        <v>0</v>
      </c>
    </row>
    <row r="210" spans="1:18" ht="15.95" customHeight="1" x14ac:dyDescent="0.2">
      <c r="B210" s="1" t="s">
        <v>247</v>
      </c>
      <c r="C210" s="17">
        <v>2</v>
      </c>
      <c r="D210" s="18">
        <f>SUM(F210:Q210)</f>
        <v>0</v>
      </c>
      <c r="E210" s="24">
        <f t="shared" si="33"/>
        <v>-100</v>
      </c>
      <c r="F210" s="38">
        <v>0</v>
      </c>
      <c r="G210" s="38">
        <v>0</v>
      </c>
      <c r="H210" s="38">
        <v>0</v>
      </c>
      <c r="I210" s="38">
        <v>0</v>
      </c>
      <c r="J210" s="44">
        <v>0</v>
      </c>
      <c r="K210" s="38">
        <v>0</v>
      </c>
      <c r="L210" s="44">
        <v>0</v>
      </c>
      <c r="M210" s="38">
        <v>0</v>
      </c>
      <c r="N210" s="44">
        <v>0</v>
      </c>
      <c r="O210" s="38">
        <v>0</v>
      </c>
      <c r="P210" s="45">
        <v>0</v>
      </c>
      <c r="Q210" s="45">
        <v>0</v>
      </c>
    </row>
    <row r="211" spans="1:18" ht="15.95" customHeight="1" x14ac:dyDescent="0.2">
      <c r="B211" s="1" t="s">
        <v>212</v>
      </c>
      <c r="C211" s="17">
        <v>4</v>
      </c>
      <c r="D211" s="18">
        <f t="shared" si="31"/>
        <v>7</v>
      </c>
      <c r="E211" s="24">
        <f t="shared" si="33"/>
        <v>75</v>
      </c>
      <c r="F211" s="38">
        <v>0</v>
      </c>
      <c r="G211" s="38">
        <v>0</v>
      </c>
      <c r="H211" s="38">
        <v>0</v>
      </c>
      <c r="I211" s="38">
        <v>0</v>
      </c>
      <c r="J211" s="44">
        <v>1</v>
      </c>
      <c r="K211" s="38">
        <v>0</v>
      </c>
      <c r="L211" s="44">
        <v>0</v>
      </c>
      <c r="M211" s="38">
        <v>1</v>
      </c>
      <c r="N211" s="44">
        <v>0</v>
      </c>
      <c r="O211" s="38">
        <v>3</v>
      </c>
      <c r="P211" s="45">
        <v>1</v>
      </c>
      <c r="Q211" s="45">
        <v>1</v>
      </c>
    </row>
    <row r="212" spans="1:18" ht="15.95" customHeight="1" x14ac:dyDescent="0.2">
      <c r="B212" s="1" t="s">
        <v>211</v>
      </c>
      <c r="C212" s="17">
        <v>47</v>
      </c>
      <c r="D212" s="18">
        <f t="shared" ref="D212:D224" si="34">SUM(F212:Q212)</f>
        <v>48</v>
      </c>
      <c r="E212" s="24">
        <f>(((D212/C212-1)*100))</f>
        <v>2.1276595744680771</v>
      </c>
      <c r="F212" s="38">
        <v>1</v>
      </c>
      <c r="G212" s="38">
        <v>3</v>
      </c>
      <c r="H212" s="38">
        <v>3</v>
      </c>
      <c r="I212" s="38">
        <v>7</v>
      </c>
      <c r="J212" s="44">
        <v>5</v>
      </c>
      <c r="K212" s="38">
        <v>3</v>
      </c>
      <c r="L212" s="44">
        <v>1</v>
      </c>
      <c r="M212" s="38">
        <v>2</v>
      </c>
      <c r="N212" s="44">
        <v>2</v>
      </c>
      <c r="O212" s="38">
        <v>15</v>
      </c>
      <c r="P212" s="45">
        <v>5</v>
      </c>
      <c r="Q212" s="45">
        <v>1</v>
      </c>
    </row>
    <row r="213" spans="1:18" ht="15.95" customHeight="1" x14ac:dyDescent="0.2">
      <c r="B213" s="1" t="s">
        <v>213</v>
      </c>
      <c r="C213" s="17">
        <v>13</v>
      </c>
      <c r="D213" s="18">
        <f t="shared" si="34"/>
        <v>17</v>
      </c>
      <c r="E213" s="24">
        <f>(((D213/C213-1)*100))</f>
        <v>30.76923076923077</v>
      </c>
      <c r="F213" s="38">
        <v>2</v>
      </c>
      <c r="G213" s="38">
        <v>0</v>
      </c>
      <c r="H213" s="38">
        <v>0</v>
      </c>
      <c r="I213" s="38">
        <v>0</v>
      </c>
      <c r="J213" s="44">
        <v>2</v>
      </c>
      <c r="K213" s="38">
        <v>0</v>
      </c>
      <c r="L213" s="44">
        <v>1</v>
      </c>
      <c r="M213" s="38">
        <v>0</v>
      </c>
      <c r="N213" s="44">
        <v>2</v>
      </c>
      <c r="O213" s="38">
        <v>7</v>
      </c>
      <c r="P213" s="45">
        <v>2</v>
      </c>
      <c r="Q213" s="45">
        <v>1</v>
      </c>
    </row>
    <row r="214" spans="1:18" ht="15.95" customHeight="1" x14ac:dyDescent="0.2">
      <c r="B214" s="1" t="s">
        <v>214</v>
      </c>
      <c r="C214" s="17">
        <v>13</v>
      </c>
      <c r="D214" s="18">
        <f t="shared" si="34"/>
        <v>21</v>
      </c>
      <c r="E214" s="24">
        <f>(((D214/C214-1)*100))</f>
        <v>61.53846153846154</v>
      </c>
      <c r="F214" s="38">
        <v>3</v>
      </c>
      <c r="G214" s="38">
        <v>0</v>
      </c>
      <c r="H214" s="38">
        <v>1</v>
      </c>
      <c r="I214" s="38">
        <v>0</v>
      </c>
      <c r="J214" s="44">
        <v>3</v>
      </c>
      <c r="K214" s="38">
        <v>1</v>
      </c>
      <c r="L214" s="44">
        <v>0</v>
      </c>
      <c r="M214" s="38">
        <v>1</v>
      </c>
      <c r="N214" s="44">
        <v>4</v>
      </c>
      <c r="O214" s="38">
        <v>6</v>
      </c>
      <c r="P214" s="45">
        <v>0</v>
      </c>
      <c r="Q214" s="45">
        <v>2</v>
      </c>
    </row>
    <row r="215" spans="1:18" ht="15.95" customHeight="1" x14ac:dyDescent="0.2">
      <c r="B215" s="1" t="s">
        <v>215</v>
      </c>
      <c r="C215" s="17">
        <v>0</v>
      </c>
      <c r="D215" s="18">
        <f t="shared" si="34"/>
        <v>2</v>
      </c>
      <c r="E215" s="24" t="s">
        <v>14</v>
      </c>
      <c r="F215" s="38">
        <v>0</v>
      </c>
      <c r="G215" s="38">
        <v>0</v>
      </c>
      <c r="H215" s="38">
        <v>0</v>
      </c>
      <c r="I215" s="38">
        <v>0</v>
      </c>
      <c r="J215" s="44">
        <v>1</v>
      </c>
      <c r="K215" s="38">
        <v>0</v>
      </c>
      <c r="L215" s="44">
        <v>0</v>
      </c>
      <c r="M215" s="38">
        <v>0</v>
      </c>
      <c r="N215" s="44">
        <v>0</v>
      </c>
      <c r="O215" s="38">
        <v>0</v>
      </c>
      <c r="P215" s="45">
        <v>0</v>
      </c>
      <c r="Q215" s="45">
        <v>1</v>
      </c>
    </row>
    <row r="216" spans="1:18" ht="15.95" customHeight="1" x14ac:dyDescent="0.2">
      <c r="B216" s="1" t="s">
        <v>237</v>
      </c>
      <c r="C216" s="17">
        <v>7</v>
      </c>
      <c r="D216" s="18">
        <f t="shared" si="34"/>
        <v>6</v>
      </c>
      <c r="E216" s="24">
        <f t="shared" ref="E216:E222" si="35">(((D216/C216-1)*100))</f>
        <v>-14.28571428571429</v>
      </c>
      <c r="F216" s="38">
        <v>2</v>
      </c>
      <c r="G216" s="38">
        <v>0</v>
      </c>
      <c r="H216" s="38">
        <v>0</v>
      </c>
      <c r="I216" s="38">
        <v>0</v>
      </c>
      <c r="J216" s="44">
        <v>1</v>
      </c>
      <c r="K216" s="38">
        <v>0</v>
      </c>
      <c r="L216" s="44">
        <v>0</v>
      </c>
      <c r="M216" s="38">
        <v>0</v>
      </c>
      <c r="N216" s="44">
        <v>0</v>
      </c>
      <c r="O216" s="38">
        <v>2</v>
      </c>
      <c r="P216" s="45">
        <v>1</v>
      </c>
      <c r="Q216" s="45">
        <v>0</v>
      </c>
    </row>
    <row r="217" spans="1:18" ht="15.95" customHeight="1" x14ac:dyDescent="0.2">
      <c r="B217" s="1" t="s">
        <v>206</v>
      </c>
      <c r="C217" s="17">
        <v>6</v>
      </c>
      <c r="D217" s="18">
        <f>SUM(F217:Q217)</f>
        <v>31</v>
      </c>
      <c r="E217" s="24">
        <f t="shared" si="35"/>
        <v>416.66666666666669</v>
      </c>
      <c r="F217" s="38">
        <v>1</v>
      </c>
      <c r="G217" s="38">
        <v>8</v>
      </c>
      <c r="H217" s="38">
        <v>0</v>
      </c>
      <c r="I217" s="38">
        <v>1</v>
      </c>
      <c r="J217" s="44">
        <v>2</v>
      </c>
      <c r="K217" s="38">
        <v>2</v>
      </c>
      <c r="L217" s="44">
        <v>2</v>
      </c>
      <c r="M217" s="38">
        <v>0</v>
      </c>
      <c r="N217" s="44">
        <v>1</v>
      </c>
      <c r="O217" s="38">
        <v>9</v>
      </c>
      <c r="P217" s="45">
        <v>0</v>
      </c>
      <c r="Q217" s="45">
        <v>5</v>
      </c>
    </row>
    <row r="218" spans="1:18" ht="15.95" customHeight="1" x14ac:dyDescent="0.2">
      <c r="B218" s="1" t="s">
        <v>193</v>
      </c>
      <c r="C218" s="17">
        <v>108</v>
      </c>
      <c r="D218" s="18">
        <f>SUM(F218:Q218)</f>
        <v>120</v>
      </c>
      <c r="E218" s="24">
        <f t="shared" si="35"/>
        <v>11.111111111111116</v>
      </c>
      <c r="F218" s="38">
        <v>15</v>
      </c>
      <c r="G218" s="38">
        <v>10</v>
      </c>
      <c r="H218" s="38">
        <v>6</v>
      </c>
      <c r="I218" s="38">
        <v>6</v>
      </c>
      <c r="J218" s="44">
        <v>8</v>
      </c>
      <c r="K218" s="38">
        <v>1</v>
      </c>
      <c r="L218" s="44">
        <v>16</v>
      </c>
      <c r="M218" s="38">
        <v>18</v>
      </c>
      <c r="N218" s="44">
        <v>6</v>
      </c>
      <c r="O218" s="38">
        <v>23</v>
      </c>
      <c r="P218" s="45">
        <v>5</v>
      </c>
      <c r="Q218" s="45">
        <v>6</v>
      </c>
    </row>
    <row r="219" spans="1:18" ht="15.95" customHeight="1" x14ac:dyDescent="0.2">
      <c r="B219" s="1" t="s">
        <v>192</v>
      </c>
      <c r="C219" s="17">
        <v>16</v>
      </c>
      <c r="D219" s="18">
        <f t="shared" si="34"/>
        <v>12</v>
      </c>
      <c r="E219" s="24">
        <f t="shared" si="35"/>
        <v>-25</v>
      </c>
      <c r="F219" s="38">
        <v>0</v>
      </c>
      <c r="G219" s="38">
        <v>0</v>
      </c>
      <c r="H219" s="38">
        <v>0</v>
      </c>
      <c r="I219" s="38">
        <v>1</v>
      </c>
      <c r="J219" s="44">
        <v>3</v>
      </c>
      <c r="K219" s="38">
        <v>1</v>
      </c>
      <c r="L219" s="44">
        <v>0</v>
      </c>
      <c r="M219" s="38">
        <v>1</v>
      </c>
      <c r="N219" s="44">
        <v>1</v>
      </c>
      <c r="O219" s="38">
        <v>1</v>
      </c>
      <c r="P219" s="44">
        <v>2</v>
      </c>
      <c r="Q219" s="45">
        <v>2</v>
      </c>
    </row>
    <row r="220" spans="1:18" s="2" customFormat="1" ht="15.95" customHeight="1" x14ac:dyDescent="0.2">
      <c r="A220" s="1"/>
      <c r="B220" s="1" t="s">
        <v>191</v>
      </c>
      <c r="C220" s="17">
        <v>64</v>
      </c>
      <c r="D220" s="18">
        <f t="shared" si="34"/>
        <v>102</v>
      </c>
      <c r="E220" s="24">
        <f t="shared" si="35"/>
        <v>59.375</v>
      </c>
      <c r="F220" s="38">
        <v>3</v>
      </c>
      <c r="G220" s="38">
        <v>11</v>
      </c>
      <c r="H220" s="38">
        <v>10</v>
      </c>
      <c r="I220" s="38">
        <v>8</v>
      </c>
      <c r="J220" s="44">
        <v>9</v>
      </c>
      <c r="K220" s="38">
        <v>6</v>
      </c>
      <c r="L220" s="44">
        <v>5</v>
      </c>
      <c r="M220" s="38">
        <v>2</v>
      </c>
      <c r="N220" s="44">
        <v>8</v>
      </c>
      <c r="O220" s="38">
        <v>14</v>
      </c>
      <c r="P220" s="45">
        <v>12</v>
      </c>
      <c r="Q220" s="45">
        <v>14</v>
      </c>
      <c r="R220" s="14"/>
    </row>
    <row r="221" spans="1:18" ht="15.95" customHeight="1" x14ac:dyDescent="0.2">
      <c r="B221" s="1" t="s">
        <v>190</v>
      </c>
      <c r="C221" s="17">
        <v>59</v>
      </c>
      <c r="D221" s="18">
        <f t="shared" si="34"/>
        <v>42</v>
      </c>
      <c r="E221" s="24">
        <f t="shared" si="35"/>
        <v>-28.8135593220339</v>
      </c>
      <c r="F221" s="38">
        <v>7</v>
      </c>
      <c r="G221" s="38">
        <v>3</v>
      </c>
      <c r="H221" s="38">
        <v>6</v>
      </c>
      <c r="I221" s="38">
        <v>2</v>
      </c>
      <c r="J221" s="44">
        <v>2</v>
      </c>
      <c r="K221" s="38">
        <v>1</v>
      </c>
      <c r="L221" s="44">
        <v>0</v>
      </c>
      <c r="M221" s="38">
        <v>7</v>
      </c>
      <c r="N221" s="44">
        <v>1</v>
      </c>
      <c r="O221" s="38">
        <v>9</v>
      </c>
      <c r="P221" s="45">
        <v>3</v>
      </c>
      <c r="Q221" s="45">
        <v>1</v>
      </c>
    </row>
    <row r="222" spans="1:18" ht="15.95" customHeight="1" x14ac:dyDescent="0.2">
      <c r="B222" s="1" t="s">
        <v>189</v>
      </c>
      <c r="C222" s="17">
        <v>2</v>
      </c>
      <c r="D222" s="18">
        <f t="shared" si="34"/>
        <v>6</v>
      </c>
      <c r="E222" s="24">
        <f t="shared" si="35"/>
        <v>200</v>
      </c>
      <c r="F222" s="38">
        <v>0</v>
      </c>
      <c r="G222" s="38">
        <v>0</v>
      </c>
      <c r="H222" s="38">
        <v>0</v>
      </c>
      <c r="I222" s="38">
        <v>0</v>
      </c>
      <c r="J222" s="44">
        <v>0</v>
      </c>
      <c r="K222" s="38">
        <v>0</v>
      </c>
      <c r="L222" s="44">
        <v>0</v>
      </c>
      <c r="M222" s="38">
        <v>0</v>
      </c>
      <c r="N222" s="44">
        <v>0</v>
      </c>
      <c r="O222" s="38">
        <v>5</v>
      </c>
      <c r="P222" s="45">
        <v>1</v>
      </c>
      <c r="Q222" s="45">
        <v>0</v>
      </c>
    </row>
    <row r="223" spans="1:18" ht="15.95" customHeight="1" x14ac:dyDescent="0.2">
      <c r="B223" s="1" t="s">
        <v>134</v>
      </c>
      <c r="C223" s="17">
        <v>31</v>
      </c>
      <c r="D223" s="18">
        <f t="shared" si="34"/>
        <v>28</v>
      </c>
      <c r="E223" s="24">
        <f t="shared" ref="E223:E229" si="36">(((D223/C223-1)*100))</f>
        <v>-9.6774193548387117</v>
      </c>
      <c r="F223" s="38">
        <v>5</v>
      </c>
      <c r="G223" s="38">
        <v>3</v>
      </c>
      <c r="H223" s="38">
        <v>2</v>
      </c>
      <c r="I223" s="38">
        <v>2</v>
      </c>
      <c r="J223" s="44">
        <v>2</v>
      </c>
      <c r="K223" s="38">
        <v>0</v>
      </c>
      <c r="L223" s="44">
        <v>3</v>
      </c>
      <c r="M223" s="38">
        <v>0</v>
      </c>
      <c r="N223" s="44">
        <v>3</v>
      </c>
      <c r="O223" s="38">
        <v>5</v>
      </c>
      <c r="P223" s="45">
        <v>0</v>
      </c>
      <c r="Q223" s="45">
        <v>3</v>
      </c>
    </row>
    <row r="224" spans="1:18" ht="15.95" customHeight="1" x14ac:dyDescent="0.2">
      <c r="B224" s="1" t="s">
        <v>135</v>
      </c>
      <c r="C224" s="17">
        <v>68</v>
      </c>
      <c r="D224" s="18">
        <f t="shared" si="34"/>
        <v>82</v>
      </c>
      <c r="E224" s="24">
        <f t="shared" si="36"/>
        <v>20.588235294117641</v>
      </c>
      <c r="F224" s="38">
        <v>1</v>
      </c>
      <c r="G224" s="38">
        <v>4</v>
      </c>
      <c r="H224" s="38">
        <v>13</v>
      </c>
      <c r="I224" s="38">
        <v>5</v>
      </c>
      <c r="J224" s="44">
        <v>7</v>
      </c>
      <c r="K224" s="38">
        <v>2</v>
      </c>
      <c r="L224" s="44">
        <v>10</v>
      </c>
      <c r="M224" s="38">
        <v>2</v>
      </c>
      <c r="N224" s="44">
        <v>1</v>
      </c>
      <c r="O224" s="38">
        <v>23</v>
      </c>
      <c r="P224" s="45">
        <v>6</v>
      </c>
      <c r="Q224" s="45">
        <v>8</v>
      </c>
    </row>
    <row r="225" spans="1:18" ht="21.95" customHeight="1" x14ac:dyDescent="0.2">
      <c r="A225" s="30" t="s">
        <v>136</v>
      </c>
      <c r="B225" s="2"/>
      <c r="C225" s="18">
        <f>SUM(C226:C243)</f>
        <v>5841</v>
      </c>
      <c r="D225" s="18">
        <f>SUM(D226:D243)</f>
        <v>5829</v>
      </c>
      <c r="E225" s="24">
        <f t="shared" si="36"/>
        <v>-0.20544427324088455</v>
      </c>
      <c r="F225" s="43">
        <f t="shared" ref="F225:Q225" si="37">SUM(F226:F243)</f>
        <v>644</v>
      </c>
      <c r="G225" s="43">
        <f t="shared" si="37"/>
        <v>457</v>
      </c>
      <c r="H225" s="43">
        <f t="shared" si="37"/>
        <v>498</v>
      </c>
      <c r="I225" s="43">
        <f t="shared" si="37"/>
        <v>517</v>
      </c>
      <c r="J225" s="43">
        <f t="shared" si="37"/>
        <v>484</v>
      </c>
      <c r="K225" s="43">
        <f t="shared" si="37"/>
        <v>384</v>
      </c>
      <c r="L225" s="43">
        <f t="shared" si="37"/>
        <v>406</v>
      </c>
      <c r="M225" s="43">
        <f t="shared" si="37"/>
        <v>379</v>
      </c>
      <c r="N225" s="43">
        <f t="shared" si="37"/>
        <v>415</v>
      </c>
      <c r="O225" s="43">
        <f t="shared" si="37"/>
        <v>545</v>
      </c>
      <c r="P225" s="43">
        <f t="shared" si="37"/>
        <v>455</v>
      </c>
      <c r="Q225" s="46">
        <f t="shared" si="37"/>
        <v>645</v>
      </c>
      <c r="R225" s="1"/>
    </row>
    <row r="226" spans="1:18" ht="15.95" customHeight="1" x14ac:dyDescent="0.2">
      <c r="B226" s="1" t="s">
        <v>133</v>
      </c>
      <c r="C226" s="17">
        <v>4601</v>
      </c>
      <c r="D226" s="18">
        <f>SUM(F226:Q226)</f>
        <v>4632</v>
      </c>
      <c r="E226" s="24">
        <f t="shared" si="36"/>
        <v>0.67376657248423566</v>
      </c>
      <c r="F226" s="38">
        <v>527</v>
      </c>
      <c r="G226" s="38">
        <v>375</v>
      </c>
      <c r="H226" s="38">
        <v>413</v>
      </c>
      <c r="I226" s="38">
        <v>426</v>
      </c>
      <c r="J226" s="44">
        <v>378</v>
      </c>
      <c r="K226" s="38">
        <v>310</v>
      </c>
      <c r="L226" s="44">
        <v>314</v>
      </c>
      <c r="M226" s="38">
        <v>304</v>
      </c>
      <c r="N226" s="44">
        <v>334</v>
      </c>
      <c r="O226" s="38">
        <v>363</v>
      </c>
      <c r="P226" s="45">
        <v>357</v>
      </c>
      <c r="Q226" s="45">
        <v>531</v>
      </c>
      <c r="R226" s="1"/>
    </row>
    <row r="227" spans="1:18" ht="15.95" customHeight="1" x14ac:dyDescent="0.2">
      <c r="B227" s="1" t="s">
        <v>131</v>
      </c>
      <c r="C227" s="17">
        <v>18</v>
      </c>
      <c r="D227" s="18">
        <f t="shared" ref="D227:D229" si="38">SUM(F227:Q227)</f>
        <v>30</v>
      </c>
      <c r="E227" s="24">
        <f t="shared" si="36"/>
        <v>66.666666666666671</v>
      </c>
      <c r="F227" s="38">
        <v>2</v>
      </c>
      <c r="G227" s="38">
        <v>1</v>
      </c>
      <c r="H227" s="38">
        <v>1</v>
      </c>
      <c r="I227" s="38">
        <v>3</v>
      </c>
      <c r="J227" s="44">
        <v>1</v>
      </c>
      <c r="K227" s="38">
        <v>0</v>
      </c>
      <c r="L227" s="44">
        <v>1</v>
      </c>
      <c r="M227" s="38">
        <v>0</v>
      </c>
      <c r="N227" s="44">
        <v>2</v>
      </c>
      <c r="O227" s="38">
        <v>12</v>
      </c>
      <c r="P227" s="45">
        <v>5</v>
      </c>
      <c r="Q227" s="45">
        <v>2</v>
      </c>
      <c r="R227" s="1"/>
    </row>
    <row r="228" spans="1:18" ht="15.95" customHeight="1" x14ac:dyDescent="0.2">
      <c r="B228" s="1" t="s">
        <v>132</v>
      </c>
      <c r="C228" s="17">
        <v>4</v>
      </c>
      <c r="D228" s="18">
        <f t="shared" si="38"/>
        <v>1</v>
      </c>
      <c r="E228" s="24">
        <f t="shared" si="36"/>
        <v>-75</v>
      </c>
      <c r="F228" s="38">
        <v>0</v>
      </c>
      <c r="G228" s="38">
        <v>0</v>
      </c>
      <c r="H228" s="38">
        <v>0</v>
      </c>
      <c r="I228" s="38">
        <v>0</v>
      </c>
      <c r="J228" s="44">
        <v>0</v>
      </c>
      <c r="K228" s="38">
        <v>0</v>
      </c>
      <c r="L228" s="44">
        <v>0</v>
      </c>
      <c r="M228" s="38">
        <v>0</v>
      </c>
      <c r="N228" s="44">
        <v>0</v>
      </c>
      <c r="O228" s="38">
        <v>0</v>
      </c>
      <c r="P228" s="45">
        <v>0</v>
      </c>
      <c r="Q228" s="45">
        <v>1</v>
      </c>
      <c r="R228" s="1"/>
    </row>
    <row r="229" spans="1:18" ht="15.95" customHeight="1" x14ac:dyDescent="0.2">
      <c r="B229" s="14" t="s">
        <v>248</v>
      </c>
      <c r="C229" s="17">
        <v>1</v>
      </c>
      <c r="D229" s="18">
        <f t="shared" si="38"/>
        <v>0</v>
      </c>
      <c r="E229" s="24">
        <f t="shared" si="36"/>
        <v>-100</v>
      </c>
      <c r="F229" s="38">
        <v>0</v>
      </c>
      <c r="G229" s="45">
        <v>0</v>
      </c>
      <c r="H229" s="38">
        <v>0</v>
      </c>
      <c r="I229" s="38">
        <v>0</v>
      </c>
      <c r="J229" s="44">
        <v>0</v>
      </c>
      <c r="K229" s="38">
        <v>0</v>
      </c>
      <c r="L229" s="44">
        <v>0</v>
      </c>
      <c r="M229" s="38">
        <v>0</v>
      </c>
      <c r="N229" s="44">
        <v>0</v>
      </c>
      <c r="O229" s="38">
        <v>0</v>
      </c>
      <c r="P229" s="45">
        <v>0</v>
      </c>
      <c r="Q229" s="45">
        <v>0</v>
      </c>
      <c r="R229" s="1"/>
    </row>
    <row r="230" spans="1:18" ht="15.95" customHeight="1" x14ac:dyDescent="0.2">
      <c r="B230" s="1" t="s">
        <v>242</v>
      </c>
      <c r="C230" s="17">
        <v>0</v>
      </c>
      <c r="D230" s="18">
        <f t="shared" ref="D230:D234" si="39">SUM(F230:Q230)</f>
        <v>2</v>
      </c>
      <c r="E230" s="24" t="s">
        <v>14</v>
      </c>
      <c r="F230" s="38">
        <v>0</v>
      </c>
      <c r="G230" s="45">
        <v>0</v>
      </c>
      <c r="H230" s="38">
        <v>0</v>
      </c>
      <c r="I230" s="38">
        <v>0</v>
      </c>
      <c r="J230" s="44">
        <v>0</v>
      </c>
      <c r="K230" s="38">
        <v>0</v>
      </c>
      <c r="L230" s="44">
        <v>0</v>
      </c>
      <c r="M230" s="38">
        <v>1</v>
      </c>
      <c r="N230" s="44">
        <v>1</v>
      </c>
      <c r="O230" s="38">
        <v>0</v>
      </c>
      <c r="P230" s="45">
        <v>0</v>
      </c>
      <c r="Q230" s="45">
        <v>0</v>
      </c>
      <c r="R230" s="1"/>
    </row>
    <row r="231" spans="1:18" ht="15.95" customHeight="1" x14ac:dyDescent="0.2">
      <c r="B231" s="1" t="s">
        <v>236</v>
      </c>
      <c r="C231" s="17">
        <v>3</v>
      </c>
      <c r="D231" s="18">
        <f t="shared" si="39"/>
        <v>12</v>
      </c>
      <c r="E231" s="24">
        <f>(((D231/C231-1)*100))</f>
        <v>300</v>
      </c>
      <c r="F231" s="38">
        <v>1</v>
      </c>
      <c r="G231" s="45">
        <v>2</v>
      </c>
      <c r="H231" s="38">
        <v>0</v>
      </c>
      <c r="I231" s="38">
        <v>0</v>
      </c>
      <c r="J231" s="40">
        <v>0</v>
      </c>
      <c r="K231" s="38">
        <v>0</v>
      </c>
      <c r="L231" s="40">
        <v>0</v>
      </c>
      <c r="M231" s="38">
        <v>0</v>
      </c>
      <c r="N231" s="44">
        <v>0</v>
      </c>
      <c r="O231" s="38">
        <v>7</v>
      </c>
      <c r="P231" s="45">
        <v>1</v>
      </c>
      <c r="Q231" s="45">
        <v>1</v>
      </c>
      <c r="R231" s="1"/>
    </row>
    <row r="232" spans="1:18" ht="15.95" customHeight="1" x14ac:dyDescent="0.2">
      <c r="B232" s="1" t="s">
        <v>220</v>
      </c>
      <c r="C232" s="17">
        <v>2</v>
      </c>
      <c r="D232" s="18">
        <f t="shared" si="39"/>
        <v>8</v>
      </c>
      <c r="E232" s="17">
        <f t="shared" ref="E232:E233" si="40">(((D232/C232-1)*100))</f>
        <v>300</v>
      </c>
      <c r="F232" s="38">
        <v>0</v>
      </c>
      <c r="G232" s="45">
        <v>0</v>
      </c>
      <c r="H232" s="38">
        <v>0</v>
      </c>
      <c r="I232" s="38">
        <v>0</v>
      </c>
      <c r="J232" s="45">
        <v>0</v>
      </c>
      <c r="K232" s="38">
        <v>0</v>
      </c>
      <c r="L232" s="40">
        <v>3</v>
      </c>
      <c r="M232" s="38">
        <v>0</v>
      </c>
      <c r="N232" s="44">
        <v>2</v>
      </c>
      <c r="O232" s="38">
        <v>3</v>
      </c>
      <c r="P232" s="45">
        <v>0</v>
      </c>
      <c r="Q232" s="45">
        <v>0</v>
      </c>
      <c r="R232" s="1"/>
    </row>
    <row r="233" spans="1:18" ht="15.95" customHeight="1" x14ac:dyDescent="0.2">
      <c r="B233" s="1" t="s">
        <v>126</v>
      </c>
      <c r="C233" s="17">
        <v>4</v>
      </c>
      <c r="D233" s="18">
        <f t="shared" si="39"/>
        <v>17</v>
      </c>
      <c r="E233" s="17">
        <f t="shared" si="40"/>
        <v>325</v>
      </c>
      <c r="F233" s="38">
        <v>0</v>
      </c>
      <c r="G233" s="38">
        <v>0</v>
      </c>
      <c r="H233" s="38">
        <v>0</v>
      </c>
      <c r="I233" s="38">
        <v>0</v>
      </c>
      <c r="J233" s="44">
        <v>3</v>
      </c>
      <c r="K233" s="38">
        <v>0</v>
      </c>
      <c r="L233" s="40">
        <v>2</v>
      </c>
      <c r="M233" s="40">
        <v>1</v>
      </c>
      <c r="N233" s="45">
        <v>1</v>
      </c>
      <c r="O233" s="38">
        <v>10</v>
      </c>
      <c r="P233" s="45">
        <v>0</v>
      </c>
      <c r="Q233" s="45">
        <v>0</v>
      </c>
      <c r="R233" s="1"/>
    </row>
    <row r="234" spans="1:18" ht="15.95" customHeight="1" x14ac:dyDescent="0.2">
      <c r="B234" s="1" t="s">
        <v>127</v>
      </c>
      <c r="C234" s="17">
        <v>2</v>
      </c>
      <c r="D234" s="18">
        <f t="shared" si="39"/>
        <v>13</v>
      </c>
      <c r="E234" s="24">
        <f>(((D234/C234-1)*100))</f>
        <v>550</v>
      </c>
      <c r="F234" s="38">
        <v>1</v>
      </c>
      <c r="G234" s="38">
        <v>0</v>
      </c>
      <c r="H234" s="38">
        <v>1</v>
      </c>
      <c r="I234" s="38">
        <v>0</v>
      </c>
      <c r="J234" s="44">
        <v>0</v>
      </c>
      <c r="K234" s="38">
        <v>0</v>
      </c>
      <c r="L234" s="38">
        <v>0</v>
      </c>
      <c r="M234" s="40">
        <v>1</v>
      </c>
      <c r="N234" s="39">
        <v>0</v>
      </c>
      <c r="O234" s="38">
        <v>9</v>
      </c>
      <c r="P234" s="45">
        <v>1</v>
      </c>
      <c r="Q234" s="45">
        <v>0</v>
      </c>
      <c r="R234" s="1"/>
    </row>
    <row r="235" spans="1:18" ht="15.95" customHeight="1" x14ac:dyDescent="0.2">
      <c r="B235" s="1" t="s">
        <v>128</v>
      </c>
      <c r="C235" s="17">
        <v>8</v>
      </c>
      <c r="D235" s="18">
        <f t="shared" ref="D235:D243" si="41">SUM(F235:Q235)</f>
        <v>3</v>
      </c>
      <c r="E235" s="24">
        <f>(((D235/C235-1)*100))</f>
        <v>-62.5</v>
      </c>
      <c r="F235" s="38">
        <v>0</v>
      </c>
      <c r="G235" s="38">
        <v>0</v>
      </c>
      <c r="H235" s="38">
        <v>0</v>
      </c>
      <c r="I235" s="38">
        <v>0</v>
      </c>
      <c r="J235" s="44">
        <v>1</v>
      </c>
      <c r="K235" s="38">
        <v>1</v>
      </c>
      <c r="L235" s="44">
        <v>0</v>
      </c>
      <c r="M235" s="38">
        <v>0</v>
      </c>
      <c r="N235" s="44">
        <v>1</v>
      </c>
      <c r="O235" s="38">
        <v>0</v>
      </c>
      <c r="P235" s="45">
        <v>0</v>
      </c>
      <c r="Q235" s="45">
        <v>0</v>
      </c>
      <c r="R235" s="1"/>
    </row>
    <row r="236" spans="1:18" ht="15.95" customHeight="1" x14ac:dyDescent="0.2">
      <c r="B236" s="1" t="s">
        <v>129</v>
      </c>
      <c r="C236" s="17">
        <v>1134</v>
      </c>
      <c r="D236" s="18">
        <f t="shared" si="41"/>
        <v>1032</v>
      </c>
      <c r="E236" s="24">
        <f>(((D236/C236-1)*100))</f>
        <v>-8.9947089947090006</v>
      </c>
      <c r="F236" s="38">
        <v>105</v>
      </c>
      <c r="G236" s="38">
        <v>79</v>
      </c>
      <c r="H236" s="38">
        <v>81</v>
      </c>
      <c r="I236" s="38">
        <v>86</v>
      </c>
      <c r="J236" s="44">
        <v>89</v>
      </c>
      <c r="K236" s="38">
        <v>72</v>
      </c>
      <c r="L236" s="44">
        <v>80</v>
      </c>
      <c r="M236" s="38">
        <v>63</v>
      </c>
      <c r="N236" s="44">
        <v>69</v>
      </c>
      <c r="O236" s="38">
        <v>116</v>
      </c>
      <c r="P236" s="45">
        <v>84</v>
      </c>
      <c r="Q236" s="45">
        <v>108</v>
      </c>
      <c r="R236" s="1"/>
    </row>
    <row r="237" spans="1:18" ht="15.95" customHeight="1" x14ac:dyDescent="0.2">
      <c r="B237" s="1" t="s">
        <v>240</v>
      </c>
      <c r="C237" s="17">
        <v>19</v>
      </c>
      <c r="D237" s="18">
        <f t="shared" si="41"/>
        <v>15</v>
      </c>
      <c r="E237" s="24">
        <f>(((D237/C237-1)*100))</f>
        <v>-21.052631578947366</v>
      </c>
      <c r="F237" s="38">
        <v>3</v>
      </c>
      <c r="G237" s="38">
        <v>0</v>
      </c>
      <c r="H237" s="38">
        <v>0</v>
      </c>
      <c r="I237" s="38">
        <v>0</v>
      </c>
      <c r="J237" s="44">
        <v>0</v>
      </c>
      <c r="K237" s="38">
        <v>0</v>
      </c>
      <c r="L237" s="44">
        <v>0</v>
      </c>
      <c r="M237" s="38">
        <v>0</v>
      </c>
      <c r="N237" s="44">
        <v>3</v>
      </c>
      <c r="O237" s="38">
        <v>8</v>
      </c>
      <c r="P237" s="45">
        <v>1</v>
      </c>
      <c r="Q237" s="45">
        <v>0</v>
      </c>
      <c r="R237" s="1"/>
    </row>
    <row r="238" spans="1:18" ht="15.95" customHeight="1" x14ac:dyDescent="0.2">
      <c r="B238" s="1" t="s">
        <v>130</v>
      </c>
      <c r="C238" s="17">
        <v>5</v>
      </c>
      <c r="D238" s="18">
        <f t="shared" si="41"/>
        <v>3</v>
      </c>
      <c r="E238" s="24">
        <f>(((D238/C238-1)*100))</f>
        <v>-40</v>
      </c>
      <c r="F238" s="38">
        <v>1</v>
      </c>
      <c r="G238" s="38">
        <v>0</v>
      </c>
      <c r="H238" s="38">
        <v>0</v>
      </c>
      <c r="I238" s="38">
        <v>0</v>
      </c>
      <c r="J238" s="44">
        <v>0</v>
      </c>
      <c r="K238" s="38">
        <v>0</v>
      </c>
      <c r="L238" s="44">
        <v>0</v>
      </c>
      <c r="M238" s="38">
        <v>1</v>
      </c>
      <c r="N238" s="44">
        <v>0</v>
      </c>
      <c r="O238" s="38">
        <v>1</v>
      </c>
      <c r="P238" s="45">
        <v>0</v>
      </c>
      <c r="Q238" s="45">
        <v>0</v>
      </c>
      <c r="R238" s="1"/>
    </row>
    <row r="239" spans="1:18" ht="15.95" customHeight="1" x14ac:dyDescent="0.2">
      <c r="B239" s="1" t="s">
        <v>255</v>
      </c>
      <c r="C239" s="17">
        <v>0</v>
      </c>
      <c r="D239" s="18">
        <f t="shared" si="41"/>
        <v>1</v>
      </c>
      <c r="E239" s="24" t="s">
        <v>14</v>
      </c>
      <c r="F239" s="38">
        <v>1</v>
      </c>
      <c r="G239" s="38">
        <v>0</v>
      </c>
      <c r="H239" s="38">
        <v>0</v>
      </c>
      <c r="I239" s="38">
        <v>0</v>
      </c>
      <c r="J239" s="44">
        <v>0</v>
      </c>
      <c r="K239" s="38">
        <v>0</v>
      </c>
      <c r="L239" s="44">
        <v>0</v>
      </c>
      <c r="M239" s="38">
        <v>0</v>
      </c>
      <c r="N239" s="44">
        <v>0</v>
      </c>
      <c r="O239" s="38">
        <v>0</v>
      </c>
      <c r="P239" s="45">
        <v>0</v>
      </c>
      <c r="Q239" s="45">
        <v>0</v>
      </c>
      <c r="R239" s="1"/>
    </row>
    <row r="240" spans="1:18" ht="15.95" customHeight="1" x14ac:dyDescent="0.2">
      <c r="B240" s="1" t="s">
        <v>235</v>
      </c>
      <c r="C240" s="17">
        <v>3</v>
      </c>
      <c r="D240" s="18">
        <f t="shared" si="41"/>
        <v>1</v>
      </c>
      <c r="E240" s="24">
        <f>(((D240/C240-1)*100))</f>
        <v>-66.666666666666671</v>
      </c>
      <c r="F240" s="38">
        <v>0</v>
      </c>
      <c r="G240" s="38">
        <v>0</v>
      </c>
      <c r="H240" s="38">
        <v>0</v>
      </c>
      <c r="I240" s="38">
        <v>0</v>
      </c>
      <c r="J240" s="44">
        <v>1</v>
      </c>
      <c r="K240" s="38">
        <v>0</v>
      </c>
      <c r="L240" s="44">
        <v>0</v>
      </c>
      <c r="M240" s="38">
        <v>0</v>
      </c>
      <c r="N240" s="44">
        <v>0</v>
      </c>
      <c r="O240" s="38">
        <v>0</v>
      </c>
      <c r="P240" s="45">
        <v>0</v>
      </c>
      <c r="Q240" s="45">
        <v>0</v>
      </c>
      <c r="R240" s="1"/>
    </row>
    <row r="241" spans="1:18" ht="15.95" customHeight="1" x14ac:dyDescent="0.2">
      <c r="B241" s="1" t="s">
        <v>238</v>
      </c>
      <c r="C241" s="17">
        <v>8</v>
      </c>
      <c r="D241" s="18">
        <f t="shared" si="41"/>
        <v>10</v>
      </c>
      <c r="E241" s="24">
        <f>(((D241/C241-1)*100))</f>
        <v>25</v>
      </c>
      <c r="F241" s="38">
        <v>0</v>
      </c>
      <c r="G241" s="38">
        <v>0</v>
      </c>
      <c r="H241" s="38">
        <v>1</v>
      </c>
      <c r="I241" s="38">
        <v>0</v>
      </c>
      <c r="J241" s="44">
        <v>2</v>
      </c>
      <c r="K241" s="38">
        <v>0</v>
      </c>
      <c r="L241" s="44">
        <v>0</v>
      </c>
      <c r="M241" s="38">
        <v>0</v>
      </c>
      <c r="N241" s="44">
        <v>0</v>
      </c>
      <c r="O241" s="38">
        <v>7</v>
      </c>
      <c r="P241" s="45">
        <v>0</v>
      </c>
      <c r="Q241" s="45">
        <v>0</v>
      </c>
      <c r="R241" s="1"/>
    </row>
    <row r="242" spans="1:18" ht="15.95" customHeight="1" x14ac:dyDescent="0.2">
      <c r="B242" s="1" t="s">
        <v>241</v>
      </c>
      <c r="C242" s="17">
        <v>1</v>
      </c>
      <c r="D242" s="18">
        <f t="shared" si="41"/>
        <v>10</v>
      </c>
      <c r="E242" s="24">
        <f>(((D242/C242-1)*100))</f>
        <v>900</v>
      </c>
      <c r="F242" s="38">
        <v>0</v>
      </c>
      <c r="G242" s="38">
        <v>0</v>
      </c>
      <c r="H242" s="38">
        <v>1</v>
      </c>
      <c r="I242" s="38">
        <v>1</v>
      </c>
      <c r="J242" s="44">
        <v>3</v>
      </c>
      <c r="K242" s="38">
        <v>0</v>
      </c>
      <c r="L242" s="44">
        <v>0</v>
      </c>
      <c r="M242" s="38">
        <v>0</v>
      </c>
      <c r="N242" s="44">
        <v>2</v>
      </c>
      <c r="O242" s="38">
        <v>2</v>
      </c>
      <c r="P242" s="45">
        <v>1</v>
      </c>
      <c r="Q242" s="45">
        <v>0</v>
      </c>
      <c r="R242" s="1"/>
    </row>
    <row r="243" spans="1:18" ht="15.95" customHeight="1" x14ac:dyDescent="0.2">
      <c r="B243" s="1" t="s">
        <v>125</v>
      </c>
      <c r="C243" s="17">
        <v>28</v>
      </c>
      <c r="D243" s="18">
        <f t="shared" si="41"/>
        <v>39</v>
      </c>
      <c r="E243" s="24">
        <f>(((D243/C243-1)*100))</f>
        <v>39.285714285714278</v>
      </c>
      <c r="F243" s="38">
        <v>3</v>
      </c>
      <c r="G243" s="38">
        <v>0</v>
      </c>
      <c r="H243" s="38">
        <v>0</v>
      </c>
      <c r="I243" s="38">
        <v>1</v>
      </c>
      <c r="J243" s="44">
        <v>6</v>
      </c>
      <c r="K243" s="38">
        <v>1</v>
      </c>
      <c r="L243" s="44">
        <v>6</v>
      </c>
      <c r="M243" s="38">
        <v>8</v>
      </c>
      <c r="N243" s="44">
        <v>0</v>
      </c>
      <c r="O243" s="38">
        <v>7</v>
      </c>
      <c r="P243" s="45">
        <v>5</v>
      </c>
      <c r="Q243" s="45">
        <v>2</v>
      </c>
      <c r="R243" s="1"/>
    </row>
    <row r="244" spans="1:18" ht="9.9499999999999993" customHeight="1" x14ac:dyDescent="0.2">
      <c r="A244" s="4"/>
      <c r="B244" s="4"/>
      <c r="C244" s="12"/>
      <c r="D244" s="6"/>
      <c r="E244" s="25"/>
      <c r="F244" s="6"/>
      <c r="G244" s="6"/>
      <c r="H244" s="6"/>
      <c r="I244" s="6"/>
      <c r="J244" s="5"/>
      <c r="K244" s="6"/>
      <c r="L244" s="5"/>
      <c r="M244" s="6"/>
      <c r="N244" s="5"/>
      <c r="O244" s="6"/>
      <c r="P244" s="16"/>
      <c r="Q244" s="16"/>
      <c r="R244" s="1"/>
    </row>
    <row r="245" spans="1:18" ht="9.9499999999999993" customHeight="1" x14ac:dyDescent="0.2">
      <c r="R245" s="1"/>
    </row>
    <row r="246" spans="1:18" ht="14.1" customHeight="1" x14ac:dyDescent="0.2">
      <c r="A246" s="11" t="s">
        <v>226</v>
      </c>
      <c r="B246" s="11"/>
      <c r="C246" s="11"/>
      <c r="D246" s="11"/>
      <c r="E246" s="27"/>
      <c r="F246" s="9"/>
      <c r="G246" s="10"/>
      <c r="H246" s="9"/>
      <c r="R246" s="1"/>
    </row>
    <row r="247" spans="1:18" ht="14.1" customHeight="1" x14ac:dyDescent="0.2">
      <c r="A247" s="20" t="s">
        <v>227</v>
      </c>
      <c r="B247" s="11"/>
      <c r="C247" s="11"/>
      <c r="D247" s="11"/>
      <c r="E247" s="27"/>
      <c r="F247" s="9"/>
      <c r="G247" s="10"/>
      <c r="H247" s="9"/>
      <c r="R247" s="1"/>
    </row>
    <row r="248" spans="1:18" ht="14.1" customHeight="1" x14ac:dyDescent="0.2">
      <c r="A248" s="11" t="s">
        <v>228</v>
      </c>
      <c r="B248" s="11"/>
      <c r="C248" s="11"/>
      <c r="D248" s="11"/>
      <c r="E248" s="27"/>
      <c r="F248" s="9"/>
      <c r="G248" s="10"/>
      <c r="H248" s="9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4.1" customHeight="1" x14ac:dyDescent="0.2">
      <c r="A249" s="11" t="s">
        <v>13</v>
      </c>
      <c r="B249" s="11"/>
      <c r="C249" s="11"/>
      <c r="D249" s="11"/>
      <c r="E249" s="27"/>
      <c r="F249" s="9"/>
      <c r="G249" s="10"/>
      <c r="H249" s="9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14.1" customHeight="1" x14ac:dyDescent="0.2"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3.15" customHeight="1" x14ac:dyDescent="0.2"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3.15" customHeight="1" x14ac:dyDescent="0.2"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13.15" customHeight="1" x14ac:dyDescent="0.2"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13.15" customHeight="1" x14ac:dyDescent="0.2"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3.15" customHeight="1" x14ac:dyDescent="0.2"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13.15" customHeight="1" x14ac:dyDescent="0.2"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4:18" ht="13.15" customHeight="1" x14ac:dyDescent="0.2"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4:18" ht="13.15" customHeight="1" x14ac:dyDescent="0.2"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4:18" ht="13.15" customHeight="1" x14ac:dyDescent="0.2"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4:18" ht="13.15" customHeight="1" x14ac:dyDescent="0.2"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4:18" ht="13.15" customHeight="1" x14ac:dyDescent="0.2"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4:18" ht="13.15" customHeight="1" x14ac:dyDescent="0.2"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4:18" ht="13.15" customHeight="1" x14ac:dyDescent="0.2"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4:18" ht="13.15" customHeight="1" x14ac:dyDescent="0.2">
      <c r="D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4:18" ht="13.15" customHeight="1" x14ac:dyDescent="0.2">
      <c r="D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4:18" ht="13.15" customHeight="1" x14ac:dyDescent="0.2">
      <c r="D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4:18" ht="13.15" customHeight="1" x14ac:dyDescent="0.2">
      <c r="D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4:18" ht="13.15" customHeight="1" x14ac:dyDescent="0.2">
      <c r="D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4:18" ht="13.15" customHeight="1" x14ac:dyDescent="0.2">
      <c r="D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4:18" ht="13.15" customHeight="1" x14ac:dyDescent="0.2">
      <c r="D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4:18" ht="13.15" customHeight="1" x14ac:dyDescent="0.2">
      <c r="D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4:18" ht="13.15" customHeight="1" x14ac:dyDescent="0.2">
      <c r="D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4:18" ht="13.15" customHeight="1" x14ac:dyDescent="0.2">
      <c r="D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4:18" ht="13.15" customHeight="1" x14ac:dyDescent="0.2">
      <c r="D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4:18" ht="13.15" customHeight="1" x14ac:dyDescent="0.2">
      <c r="D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4:18" ht="13.15" customHeight="1" x14ac:dyDescent="0.2">
      <c r="D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4:18" ht="13.15" customHeight="1" x14ac:dyDescent="0.2">
      <c r="D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4:18" ht="13.15" customHeight="1" x14ac:dyDescent="0.2">
      <c r="D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4:18" ht="13.15" customHeight="1" x14ac:dyDescent="0.2">
      <c r="D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4:18" ht="13.15" customHeight="1" x14ac:dyDescent="0.2">
      <c r="D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4:18" ht="13.15" customHeight="1" x14ac:dyDescent="0.2">
      <c r="D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4:18" ht="13.15" customHeight="1" x14ac:dyDescent="0.2">
      <c r="D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4:18" ht="13.15" customHeight="1" x14ac:dyDescent="0.2">
      <c r="D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4:18" ht="13.15" customHeight="1" x14ac:dyDescent="0.2">
      <c r="D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4:18" ht="13.15" customHeight="1" x14ac:dyDescent="0.2">
      <c r="D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4:18" ht="13.15" customHeight="1" x14ac:dyDescent="0.2">
      <c r="D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4:18" ht="13.15" customHeight="1" x14ac:dyDescent="0.2">
      <c r="D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4:18" ht="13.15" customHeight="1" x14ac:dyDescent="0.2">
      <c r="D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4:18" ht="13.15" customHeight="1" x14ac:dyDescent="0.2">
      <c r="D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4:18" ht="13.15" customHeight="1" x14ac:dyDescent="0.2">
      <c r="D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4:18" ht="13.15" customHeight="1" x14ac:dyDescent="0.2">
      <c r="D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4:18" ht="13.15" customHeight="1" x14ac:dyDescent="0.2">
      <c r="D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4:18" ht="13.15" customHeight="1" x14ac:dyDescent="0.2">
      <c r="D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4:18" ht="13.15" customHeight="1" x14ac:dyDescent="0.2">
      <c r="D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4:18" ht="13.15" customHeight="1" x14ac:dyDescent="0.2">
      <c r="D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4:18" ht="13.15" customHeight="1" x14ac:dyDescent="0.2">
      <c r="D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4:18" ht="13.15" customHeight="1" x14ac:dyDescent="0.2">
      <c r="D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4:18" ht="13.15" customHeight="1" x14ac:dyDescent="0.2">
      <c r="D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4:18" ht="13.15" customHeight="1" x14ac:dyDescent="0.2">
      <c r="D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4:18" ht="13.15" customHeight="1" x14ac:dyDescent="0.2">
      <c r="D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4:18" ht="13.15" customHeight="1" x14ac:dyDescent="0.2">
      <c r="D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4:18" ht="13.15" customHeight="1" x14ac:dyDescent="0.2">
      <c r="D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4:18" ht="13.15" customHeight="1" x14ac:dyDescent="0.2">
      <c r="D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4:18" ht="13.15" customHeight="1" x14ac:dyDescent="0.2">
      <c r="D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4:18" ht="13.15" customHeight="1" x14ac:dyDescent="0.2">
      <c r="D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4:18" ht="13.15" customHeight="1" x14ac:dyDescent="0.2">
      <c r="D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4:18" ht="13.15" customHeight="1" x14ac:dyDescent="0.2">
      <c r="D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4:18" ht="13.15" customHeight="1" x14ac:dyDescent="0.2">
      <c r="D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4:18" ht="13.15" customHeight="1" x14ac:dyDescent="0.2">
      <c r="D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4:18" ht="13.15" customHeight="1" x14ac:dyDescent="0.2">
      <c r="D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4:18" ht="13.15" customHeight="1" x14ac:dyDescent="0.2">
      <c r="D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4:18" ht="13.15" customHeight="1" x14ac:dyDescent="0.2">
      <c r="D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4:18" ht="13.15" customHeight="1" x14ac:dyDescent="0.2">
      <c r="D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4:18" ht="13.15" customHeight="1" x14ac:dyDescent="0.2">
      <c r="D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4:18" ht="13.15" customHeight="1" x14ac:dyDescent="0.2">
      <c r="D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4:18" ht="13.15" customHeight="1" x14ac:dyDescent="0.2">
      <c r="D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4:18" ht="13.15" customHeight="1" x14ac:dyDescent="0.2">
      <c r="D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4:18" ht="13.15" customHeight="1" x14ac:dyDescent="0.2">
      <c r="D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4:18" ht="13.15" customHeight="1" x14ac:dyDescent="0.2"/>
  </sheetData>
  <mergeCells count="23">
    <mergeCell ref="Q9:Q10"/>
    <mergeCell ref="A8:B10"/>
    <mergeCell ref="C9:D9"/>
    <mergeCell ref="G9:G10"/>
    <mergeCell ref="H9:H10"/>
    <mergeCell ref="I9:I10"/>
    <mergeCell ref="C8:Q8"/>
    <mergeCell ref="A12:B12"/>
    <mergeCell ref="A4:I4"/>
    <mergeCell ref="A1:Q1"/>
    <mergeCell ref="A2:Q2"/>
    <mergeCell ref="A3:Q3"/>
    <mergeCell ref="E9:E10"/>
    <mergeCell ref="J9:J10"/>
    <mergeCell ref="K9:K10"/>
    <mergeCell ref="A5:Q5"/>
    <mergeCell ref="A6:Q6"/>
    <mergeCell ref="F9:F10"/>
    <mergeCell ref="L9:L10"/>
    <mergeCell ref="M9:M10"/>
    <mergeCell ref="N9:N10"/>
    <mergeCell ref="O9:O10"/>
    <mergeCell ref="P9:P10"/>
  </mergeCells>
  <printOptions horizontalCentered="1"/>
  <pageMargins left="0.74803149606299213" right="0.74803149606299213" top="0.98425196850393704" bottom="0.98425196850393704" header="0" footer="0"/>
  <pageSetup scale="55" orientation="portrait" r:id="rId1"/>
  <ignoredErrors>
    <ignoredError sqref="D19 E88:E114 E168 E12:E13 E40:E41 E58:E72 E18:E37 E57 E74 E76:E84 E42:E47 E15:E16 E49:E55 E116:E128 E86" formula="1"/>
    <ignoredError sqref="D180 D174 D153 D242 D88:D89 D85:D8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VISITANTES AÑO 2025</vt:lpstr>
      <vt:lpstr>'VISITANTES AÑO 2025'!Títulos_a_imprimir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2026-02-24T18:58:46Z</dcterms:modified>
</cp:coreProperties>
</file>